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8160" activeTab="0"/>
  </bookViews>
  <sheets>
    <sheet name="1.melléklet" sheetId="1" r:id="rId1"/>
    <sheet name="2.melléklet" sheetId="2" r:id="rId2"/>
    <sheet name="3.melléklet" sheetId="3" r:id="rId3"/>
    <sheet name="4. melléklet" sheetId="4" r:id="rId4"/>
    <sheet name="5.melléklet" sheetId="5" state="hidden" r:id="rId5"/>
    <sheet name="5. melléklet" sheetId="6" r:id="rId6"/>
    <sheet name="6.melléklet" sheetId="7" r:id="rId7"/>
    <sheet name="7.melléklet" sheetId="8" r:id="rId8"/>
    <sheet name="8.melléklet" sheetId="9" r:id="rId9"/>
  </sheets>
  <definedNames>
    <definedName name="_xlnm.Print_Area" localSheetId="0">'1.melléklet'!$A$1:$F$27</definedName>
    <definedName name="_xlnm.Print_Area" localSheetId="1">'2.melléklet'!$A$1:$F$98</definedName>
    <definedName name="_xlnm.Print_Area" localSheetId="3">'4. melléklet'!$A$2:$G$122</definedName>
    <definedName name="_xlnm.Print_Area" localSheetId="4">'5.melléklet'!$A$1:$C$49</definedName>
    <definedName name="_xlnm.Print_Area" localSheetId="6">'6.melléklet'!$A$1:$C$40</definedName>
    <definedName name="_xlnm.Print_Area" localSheetId="7">'7.melléklet'!$A$1:$C$8</definedName>
    <definedName name="_xlnm.Print_Area" localSheetId="8">'8.melléklet'!$A$1:$C$24</definedName>
  </definedNames>
  <calcPr fullCalcOnLoad="1"/>
</workbook>
</file>

<file path=xl/sharedStrings.xml><?xml version="1.0" encoding="utf-8"?>
<sst xmlns="http://schemas.openxmlformats.org/spreadsheetml/2006/main" count="703" uniqueCount="532">
  <si>
    <t>ÖNKORMÁNYZAT ELŐIRÁNYZATA MINDÖSSZESEN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</si>
  <si>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</si>
  <si>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</si>
  <si>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</si>
  <si>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</si>
  <si>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</si>
  <si>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</si>
  <si>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</si>
  <si>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</si>
  <si>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</si>
  <si>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</si>
  <si>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</si>
  <si>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</si>
  <si>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</si>
  <si>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</si>
  <si>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</si>
  <si>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</si>
  <si>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</si>
  <si>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</si>
  <si>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</si>
  <si>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</si>
  <si>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</si>
  <si>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</si>
  <si>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</si>
  <si>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</si>
  <si>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</si>
  <si>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</si>
  <si>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</si>
  <si>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</si>
  <si>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</si>
  <si>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</si>
  <si>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</si>
  <si>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</si>
  <si>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</si>
  <si>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</si>
  <si>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</si>
  <si>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</si>
  <si>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</si>
  <si>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</si>
  <si>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</si>
  <si>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</si>
  <si>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</si>
  <si>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</si>
  <si>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</si>
  <si>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</si>
  <si>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</si>
  <si>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</si>
  <si>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</si>
  <si>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</si>
  <si>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</si>
  <si>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</si>
  <si>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</si>
  <si>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</si>
  <si>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</si>
  <si>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</si>
  <si>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</si>
  <si>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</si>
  <si>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</si>
  <si>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</si>
  <si>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</si>
  <si>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</si>
  <si>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</si>
  <si>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</si>
  <si>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</si>
  <si>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</si>
  <si>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</si>
  <si>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</si>
  <si>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</si>
  <si>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</si>
  <si>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</si>
  <si>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</si>
  <si>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</si>
  <si>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</si>
  <si>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</si>
  <si>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</si>
  <si>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</si>
  <si>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</si>
  <si>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</si>
  <si>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</si>
  <si>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</si>
  <si>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</si>
  <si>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</si>
  <si>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</si>
  <si>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</si>
  <si>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</si>
  <si>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</si>
  <si>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</si>
  <si>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</si>
  <si>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</si>
  <si>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</si>
  <si>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</si>
  <si>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</si>
  <si>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</si>
  <si>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</si>
  <si>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</si>
  <si>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</si>
  <si>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</si>
  <si>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</si>
  <si>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</si>
  <si>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</si>
  <si>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</si>
  <si>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</si>
  <si>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</si>
  <si>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</si>
  <si>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</si>
  <si>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</si>
  <si>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</si>
  <si>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</si>
  <si>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</si>
  <si>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</si>
  <si>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</si>
  <si>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</si>
  <si>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</si>
  <si>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</si>
  <si>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</si>
  <si>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</si>
  <si>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</si>
  <si>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</si>
  <si>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</si>
  <si>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</si>
  <si>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</si>
  <si>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</si>
  <si>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</si>
  <si>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</si>
  <si>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</si>
  <si>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</si>
  <si>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</si>
  <si>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</si>
  <si>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</si>
  <si>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</si>
  <si>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</si>
  <si>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</si>
  <si>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</si>
  <si>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</si>
  <si>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</si>
  <si>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Megnevezés</t>
  </si>
  <si>
    <t>ÖNKORMÁNYZATI ELŐIRÁNYZATOK</t>
  </si>
  <si>
    <t>Beruházások és felújítások (E Ft)</t>
  </si>
  <si>
    <t>ÖSSZESEN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</si>
  <si>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</si>
  <si>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</si>
  <si>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</si>
  <si>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</si>
  <si>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</si>
  <si>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</si>
  <si>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Működési kiadások összesen</t>
  </si>
  <si>
    <t>Felhalmozási kiadások összesen</t>
  </si>
  <si>
    <t xml:space="preserve">államigazgatási feladatok </t>
  </si>
  <si>
    <t xml:space="preserve">Működési bevételek és működési kiadások egyenlege </t>
  </si>
  <si>
    <t xml:space="preserve">Felhalmozási bevételek és a felhalmozási kiadások egyenlege 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</si>
  <si>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</si>
  <si>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</si>
  <si>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</si>
  <si>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</si>
  <si>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</si>
  <si>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</si>
  <si>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</si>
  <si>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</si>
  <si>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</si>
  <si>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</si>
  <si>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</si>
  <si>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</si>
  <si>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</si>
  <si>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</si>
  <si>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</si>
  <si>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</si>
  <si>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</si>
  <si>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</si>
  <si>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</si>
  <si>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</si>
  <si>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</si>
  <si>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</si>
  <si>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</si>
  <si>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</si>
  <si>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</si>
  <si>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</si>
  <si>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</si>
  <si>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</si>
  <si>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</si>
  <si>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</si>
  <si>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</si>
  <si>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</si>
  <si>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</si>
  <si>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</si>
  <si>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</si>
  <si>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</si>
  <si>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</si>
  <si>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</si>
  <si>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</si>
  <si>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</si>
  <si>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</si>
  <si>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</si>
  <si>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</si>
  <si>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</si>
  <si>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</si>
  <si>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</si>
  <si>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</si>
  <si>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</si>
  <si>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</si>
  <si>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</si>
  <si>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</si>
  <si>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</si>
  <si>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</si>
  <si>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</si>
  <si>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</si>
  <si>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</si>
  <si>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</si>
  <si>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</si>
  <si>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</si>
  <si>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</si>
  <si>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</si>
  <si>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</si>
  <si>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</si>
  <si>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</si>
  <si>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</si>
  <si>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</si>
  <si>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</si>
  <si>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</si>
  <si>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</si>
  <si>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</si>
  <si>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</si>
  <si>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</si>
  <si>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</si>
  <si>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</si>
  <si>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</si>
  <si>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</si>
  <si>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</si>
  <si>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</si>
  <si>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</si>
  <si>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</si>
  <si>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</si>
  <si>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</si>
  <si>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</si>
  <si>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</si>
  <si>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</si>
  <si>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</si>
  <si>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</si>
  <si>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</si>
  <si>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</si>
  <si>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</si>
  <si>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</si>
  <si>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</si>
  <si>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</si>
  <si>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</si>
  <si>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</si>
  <si>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</si>
  <si>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</si>
  <si>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</si>
  <si>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</si>
  <si>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</si>
  <si>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</si>
  <si>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</si>
  <si>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</si>
  <si>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</si>
  <si>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</si>
  <si>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</si>
  <si>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</si>
  <si>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</si>
  <si>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</si>
  <si>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</si>
  <si>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</si>
  <si>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</si>
  <si>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</si>
  <si>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</si>
  <si>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</si>
  <si>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</si>
  <si>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</si>
  <si>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</si>
  <si>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</si>
  <si>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</si>
  <si>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</si>
  <si>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</si>
  <si>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</si>
  <si>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</si>
  <si>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</si>
  <si>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</si>
  <si>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</si>
  <si>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</si>
  <si>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</si>
  <si>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</si>
  <si>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</si>
  <si>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</si>
  <si>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</si>
  <si>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</si>
  <si>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</si>
  <si>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</si>
  <si>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</si>
  <si>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</si>
  <si>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</si>
  <si>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</si>
  <si>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</si>
  <si>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</si>
  <si>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</si>
  <si>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</si>
  <si>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</si>
  <si>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</si>
  <si>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</si>
  <si>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</si>
  <si>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</si>
  <si>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</si>
  <si>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</si>
  <si>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</si>
  <si>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</si>
  <si>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</si>
  <si>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</si>
  <si>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</si>
  <si>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</si>
  <si>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</si>
  <si>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</si>
  <si>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</si>
  <si>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</si>
  <si>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</si>
  <si>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</si>
  <si>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</si>
  <si>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</si>
  <si>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</si>
  <si>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</si>
  <si>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</si>
  <si>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</si>
  <si>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</si>
  <si>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</si>
  <si>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</si>
  <si>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</si>
  <si>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</si>
  <si>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</si>
  <si>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</si>
  <si>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</si>
  <si>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</si>
  <si>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</si>
  <si>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</si>
  <si>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</si>
  <si>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</si>
  <si>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</si>
  <si>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</si>
  <si>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</si>
  <si>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</si>
  <si>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</si>
  <si>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</si>
  <si>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</si>
  <si>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</si>
  <si>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</si>
  <si>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</si>
  <si>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</si>
  <si>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</si>
  <si>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</si>
  <si>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</si>
  <si>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</si>
  <si>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</si>
  <si>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</si>
  <si>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</si>
  <si>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</si>
  <si>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</si>
  <si>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</si>
  <si>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</si>
  <si>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</si>
  <si>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</si>
  <si>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</si>
  <si>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</si>
  <si>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</si>
  <si>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</si>
  <si>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</si>
  <si>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</si>
  <si>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</si>
  <si>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</si>
  <si>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</si>
  <si>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</si>
  <si>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</si>
  <si>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</si>
  <si>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</si>
  <si>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</si>
  <si>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</si>
  <si>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</si>
  <si>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</si>
  <si>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</si>
  <si>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</si>
  <si>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</si>
  <si>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</si>
  <si>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</si>
  <si>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</si>
  <si>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</si>
  <si>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</si>
  <si>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</si>
  <si>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</si>
  <si>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</si>
  <si>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</si>
  <si>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</si>
  <si>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</si>
  <si>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</si>
  <si>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</si>
  <si>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</si>
  <si>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</si>
  <si>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</si>
  <si>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</si>
  <si>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</si>
  <si>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</si>
  <si>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</si>
  <si>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</si>
  <si>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</si>
  <si>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</si>
  <si>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</si>
  <si>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</si>
  <si>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</si>
  <si>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</si>
  <si>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</si>
  <si>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</si>
  <si>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</si>
  <si>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</si>
  <si>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</si>
  <si>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</si>
  <si>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</si>
  <si>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</si>
  <si>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</si>
  <si>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</si>
  <si>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</si>
  <si>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</si>
  <si>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</si>
  <si>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</si>
  <si>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</si>
  <si>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</si>
  <si>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</si>
  <si>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</si>
  <si>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</si>
  <si>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</si>
  <si>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</si>
  <si>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</si>
  <si>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</si>
  <si>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</si>
  <si>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</si>
  <si>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</si>
  <si>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</si>
  <si>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</si>
  <si>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</si>
  <si>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</si>
  <si>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</si>
  <si>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</si>
  <si>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</si>
  <si>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</si>
  <si>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</si>
  <si>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</si>
  <si>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</si>
  <si>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</si>
  <si>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</si>
  <si>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</si>
  <si>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</si>
  <si>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</si>
  <si>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</si>
  <si>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</si>
  <si>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</si>
  <si>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</si>
  <si>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</si>
  <si>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</si>
  <si>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</si>
  <si>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</si>
  <si>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</si>
  <si>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</si>
  <si>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</si>
  <si>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</si>
  <si>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</si>
  <si>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</si>
  <si>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</si>
  <si>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</si>
  <si>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</si>
  <si>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</si>
  <si>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</si>
  <si>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</si>
  <si>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</si>
  <si>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</si>
  <si>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</si>
  <si>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</si>
  <si>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</si>
  <si>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</si>
  <si>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</si>
  <si>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</si>
  <si>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</si>
  <si>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</si>
  <si>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</si>
  <si>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</si>
  <si>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</si>
  <si>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</si>
  <si>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</si>
  <si>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</si>
  <si>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</si>
  <si>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</si>
  <si>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</si>
  <si>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</si>
  <si>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</si>
  <si>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</si>
  <si>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</si>
  <si>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</si>
  <si>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</si>
  <si>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</si>
  <si>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</si>
  <si>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</si>
  <si>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</si>
  <si>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</si>
  <si>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</si>
  <si>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</si>
  <si>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</si>
  <si>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</si>
  <si>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</si>
  <si>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</si>
  <si>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>Önkormányzat 2016. évi költségvetése</t>
  </si>
  <si>
    <t>Tartalék</t>
  </si>
  <si>
    <t>B75</t>
  </si>
  <si>
    <t>5 melléklet az   /2016 (II.  .) önkormányzati rendelethez</t>
  </si>
  <si>
    <t>Kiadások ( Ft)</t>
  </si>
  <si>
    <t>Bevételek ( Ft)</t>
  </si>
  <si>
    <t>Helyi adó és egyéb közhatalmi bevételek ( Ft)</t>
  </si>
  <si>
    <t>Lakosságnak juttatott támogatások, szociális, rászorultsági jellegű ellátások ( Ft)</t>
  </si>
  <si>
    <t>Általános- és céltartalékok ( Ft)</t>
  </si>
  <si>
    <t>Támogatások, kölcsönök nyújtása és törlesztése ( Ft)</t>
  </si>
  <si>
    <t>B411</t>
  </si>
  <si>
    <t>K513</t>
  </si>
  <si>
    <t>K89</t>
  </si>
  <si>
    <t>Beruházások és felújítások ( Ft)</t>
  </si>
  <si>
    <t>Önkormányzat 2018. évi költségvetése</t>
  </si>
  <si>
    <t>Béke utcai járda felújítása</t>
  </si>
  <si>
    <t>szennyvíztisztító telep felújítása</t>
  </si>
  <si>
    <t>Agrár marketing központ</t>
  </si>
  <si>
    <t>B65</t>
  </si>
  <si>
    <t>Egyéb működési célú  átvett pe. áh.kívülről</t>
  </si>
  <si>
    <t>Út és járda felújítás</t>
  </si>
  <si>
    <t>autó vásárlás</t>
  </si>
  <si>
    <t>Ravatalozó+illemhely felújítása</t>
  </si>
  <si>
    <t>1. melléklet az 1/2018. (III.01.) önkormányzati rendelethez</t>
  </si>
  <si>
    <t>2. melléklet az 1/2018. ( III.01.) önkormányzati rendelethez</t>
  </si>
  <si>
    <t>3. melléklet az 1/2018. (III.01.) önkormányzati rendelethez</t>
  </si>
  <si>
    <t>4. melléklet az 1/2018. (III.01.) önkormányzati rendelethez</t>
  </si>
  <si>
    <t>5. melléklet az 1/2018 (III.01.) önkormányzati rendelethez</t>
  </si>
  <si>
    <t>6. melléklet az 1/2018. (III.01.) önkormányzati rendelethez</t>
  </si>
  <si>
    <t>7. melléklet az 1/2018 (III.01.) önkormányzati rendelethez</t>
  </si>
  <si>
    <t>8. melléklet az 1/2018 (III.01.) önkormányzati rendelethez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</si>
</sst>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14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1" fillId="27" borderId="7" applyNumberFormat="0" applyFont="0" applyAlignment="0" applyProtection="0"/>
    <xf numFmtId="0" fontId="51" fillId="28" borderId="0" applyNumberFormat="0" applyBorder="0" applyAlignment="0" applyProtection="0"/>
    <xf numFmtId="0" fontId="52" fillId="29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>
      <alignment/>
      <protection/>
    </xf>
    <xf numFmtId="0" fontId="5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31" borderId="0" applyNumberFormat="0" applyBorder="0" applyAlignment="0" applyProtection="0"/>
    <xf numFmtId="0" fontId="58" fillId="29" borderId="1" applyNumberFormat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73" fontId="6" fillId="14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9" fillId="14" borderId="10" xfId="0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73" fontId="11" fillId="0" borderId="10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7" borderId="1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34" borderId="10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5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36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3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5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1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5.57421875" style="0" customWidth="1"/>
    <col min="2" max="2" width="10.28125" style="0" bestFit="1" customWidth="1"/>
  </cols>
  <sheetData>
    <row r="1" ht="14.25">
      <c r="A1" t="s">
        <v>524</v>
      </c>
    </row>
    <row r="2" ht="18">
      <c r="A2" s="63" t="s">
        <v>515</v>
      </c>
    </row>
    <row r="3" ht="48.75" customHeight="1">
      <c r="A3" s="57" t="s">
        <v>86</v>
      </c>
    </row>
    <row r="5" spans="2:9" ht="14.25">
      <c r="B5" s="3"/>
      <c r="C5" s="3"/>
      <c r="D5" s="3"/>
      <c r="E5" s="3"/>
      <c r="F5" s="3"/>
      <c r="G5" s="3"/>
      <c r="H5" s="3"/>
      <c r="I5" s="3"/>
    </row>
    <row r="6" spans="1:9" ht="14.25">
      <c r="A6" s="41" t="s">
        <v>151</v>
      </c>
      <c r="B6" s="3"/>
      <c r="C6" s="3"/>
      <c r="D6" s="3"/>
      <c r="E6" s="3"/>
      <c r="F6" s="3"/>
      <c r="G6" s="3"/>
      <c r="H6" s="3"/>
      <c r="I6" s="3"/>
    </row>
    <row r="7" spans="1:9" ht="14.25">
      <c r="A7" s="41" t="s">
        <v>152</v>
      </c>
      <c r="B7" s="3"/>
      <c r="C7" s="3"/>
      <c r="D7" s="3"/>
      <c r="E7" s="3"/>
      <c r="F7" s="3"/>
      <c r="G7" s="3"/>
      <c r="H7" s="3"/>
      <c r="I7" s="3"/>
    </row>
    <row r="8" spans="1:9" ht="14.25">
      <c r="A8" s="41" t="s">
        <v>153</v>
      </c>
      <c r="B8" s="3"/>
      <c r="C8" s="3"/>
      <c r="D8" s="3"/>
      <c r="E8" s="3"/>
      <c r="F8" s="3"/>
      <c r="G8" s="3"/>
      <c r="H8" s="3"/>
      <c r="I8" s="3"/>
    </row>
    <row r="9" spans="1:9" ht="14.25">
      <c r="A9" s="41" t="s">
        <v>154</v>
      </c>
      <c r="B9" s="3"/>
      <c r="C9" s="3"/>
      <c r="D9" s="3"/>
      <c r="E9" s="3"/>
      <c r="F9" s="3"/>
      <c r="G9" s="3"/>
      <c r="H9" s="3"/>
      <c r="I9" s="3"/>
    </row>
    <row r="10" spans="1:9" ht="14.25">
      <c r="A10" s="41" t="s">
        <v>155</v>
      </c>
      <c r="B10" s="3"/>
      <c r="C10" s="3"/>
      <c r="D10" s="3"/>
      <c r="E10" s="3"/>
      <c r="F10" s="3"/>
      <c r="G10" s="3"/>
      <c r="H10" s="3"/>
      <c r="I10" s="3"/>
    </row>
    <row r="11" spans="1:9" ht="14.25">
      <c r="A11" s="41" t="s">
        <v>156</v>
      </c>
      <c r="B11" s="3"/>
      <c r="C11" s="3"/>
      <c r="D11" s="3"/>
      <c r="E11" s="3"/>
      <c r="F11" s="3"/>
      <c r="G11" s="3"/>
      <c r="H11" s="3"/>
      <c r="I11" s="3"/>
    </row>
    <row r="12" spans="1:9" ht="14.25">
      <c r="A12" s="41" t="s">
        <v>157</v>
      </c>
      <c r="B12" s="3"/>
      <c r="C12" s="3"/>
      <c r="D12" s="3"/>
      <c r="E12" s="3"/>
      <c r="F12" s="3"/>
      <c r="G12" s="3"/>
      <c r="H12" s="3"/>
      <c r="I12" s="3"/>
    </row>
    <row r="13" spans="1:9" ht="14.25">
      <c r="A13" s="41" t="s">
        <v>158</v>
      </c>
      <c r="B13" s="3"/>
      <c r="C13" s="3"/>
      <c r="D13" s="3"/>
      <c r="E13" s="3"/>
      <c r="F13" s="3"/>
      <c r="G13" s="3"/>
      <c r="H13" s="3"/>
      <c r="I13" s="3"/>
    </row>
    <row r="14" spans="1:9" ht="14.25">
      <c r="A14" s="42" t="s">
        <v>150</v>
      </c>
      <c r="B14" s="3"/>
      <c r="C14" s="3"/>
      <c r="D14" s="3"/>
      <c r="E14" s="3"/>
      <c r="F14" s="3"/>
      <c r="G14" s="3"/>
      <c r="H14" s="3"/>
      <c r="I14" s="3"/>
    </row>
    <row r="15" spans="1:9" ht="14.25">
      <c r="A15" s="42" t="s">
        <v>159</v>
      </c>
      <c r="B15" s="3"/>
      <c r="C15" s="3"/>
      <c r="D15" s="3"/>
      <c r="E15" s="3"/>
      <c r="F15" s="3"/>
      <c r="G15" s="3"/>
      <c r="H15" s="3"/>
      <c r="I15" s="3"/>
    </row>
    <row r="16" spans="1:9" ht="14.25">
      <c r="A16" s="59" t="s">
        <v>84</v>
      </c>
      <c r="B16" s="3"/>
      <c r="C16" s="3"/>
      <c r="D16" s="3"/>
      <c r="E16" s="3"/>
      <c r="F16" s="3"/>
      <c r="G16" s="3"/>
      <c r="H16" s="3"/>
      <c r="I16" s="3"/>
    </row>
    <row r="17" spans="1:9" ht="14.25">
      <c r="A17" s="41" t="s">
        <v>161</v>
      </c>
      <c r="B17" s="3"/>
      <c r="C17" s="3"/>
      <c r="D17" s="3"/>
      <c r="E17" s="3"/>
      <c r="F17" s="3"/>
      <c r="G17" s="3"/>
      <c r="H17" s="3"/>
      <c r="I17" s="3"/>
    </row>
    <row r="18" spans="1:9" ht="14.25">
      <c r="A18" s="41" t="s">
        <v>162</v>
      </c>
      <c r="B18" s="3"/>
      <c r="C18" s="3"/>
      <c r="D18" s="3"/>
      <c r="E18" s="3"/>
      <c r="F18" s="3"/>
      <c r="G18" s="3"/>
      <c r="H18" s="3"/>
      <c r="I18" s="3"/>
    </row>
    <row r="19" spans="1:9" ht="14.25">
      <c r="A19" s="41" t="s">
        <v>163</v>
      </c>
      <c r="B19" s="3"/>
      <c r="C19" s="3"/>
      <c r="D19" s="3"/>
      <c r="E19" s="3"/>
      <c r="F19" s="3"/>
      <c r="G19" s="3"/>
      <c r="H19" s="3"/>
      <c r="I19" s="3"/>
    </row>
    <row r="20" spans="1:9" ht="14.25">
      <c r="A20" s="41" t="s">
        <v>164</v>
      </c>
      <c r="B20" s="3"/>
      <c r="C20" s="3"/>
      <c r="D20" s="3"/>
      <c r="E20" s="3"/>
      <c r="F20" s="3"/>
      <c r="G20" s="3"/>
      <c r="H20" s="3"/>
      <c r="I20" s="3"/>
    </row>
    <row r="21" spans="1:9" ht="14.25">
      <c r="A21" s="41" t="s">
        <v>165</v>
      </c>
      <c r="B21" s="3"/>
      <c r="C21" s="3"/>
      <c r="D21" s="3"/>
      <c r="E21" s="3"/>
      <c r="F21" s="3"/>
      <c r="G21" s="3"/>
      <c r="H21" s="3"/>
      <c r="I21" s="3"/>
    </row>
    <row r="22" spans="1:9" ht="14.25">
      <c r="A22" s="41" t="s">
        <v>166</v>
      </c>
      <c r="B22" s="3"/>
      <c r="C22" s="3"/>
      <c r="D22" s="3"/>
      <c r="E22" s="3"/>
      <c r="F22" s="3"/>
      <c r="G22" s="3"/>
      <c r="H22" s="3"/>
      <c r="I22" s="3"/>
    </row>
    <row r="23" spans="1:9" ht="14.25">
      <c r="A23" s="41" t="s">
        <v>167</v>
      </c>
      <c r="B23" s="3"/>
      <c r="C23" s="3"/>
      <c r="D23" s="3"/>
      <c r="E23" s="3"/>
      <c r="F23" s="3"/>
      <c r="G23" s="3"/>
      <c r="H23" s="3"/>
      <c r="I23" s="3"/>
    </row>
    <row r="24" spans="1:9" ht="14.25">
      <c r="A24" s="42" t="s">
        <v>160</v>
      </c>
      <c r="B24" s="3"/>
      <c r="C24" s="3"/>
      <c r="D24" s="3"/>
      <c r="E24" s="3"/>
      <c r="F24" s="3"/>
      <c r="G24" s="3"/>
      <c r="H24" s="3"/>
      <c r="I24" s="3"/>
    </row>
    <row r="25" spans="1:9" ht="14.25">
      <c r="A25" s="42" t="s">
        <v>168</v>
      </c>
      <c r="B25" s="3"/>
      <c r="C25" s="3"/>
      <c r="D25" s="3"/>
      <c r="E25" s="3"/>
      <c r="F25" s="3"/>
      <c r="G25" s="3"/>
      <c r="H25" s="3"/>
      <c r="I25" s="3"/>
    </row>
    <row r="26" spans="1:9" ht="14.25">
      <c r="A26" s="59" t="s">
        <v>85</v>
      </c>
      <c r="B26" s="3"/>
      <c r="C26" s="3"/>
      <c r="D26" s="3"/>
      <c r="E26" s="3"/>
      <c r="F26" s="3"/>
      <c r="G26" s="3"/>
      <c r="H26" s="3"/>
      <c r="I26" s="3"/>
    </row>
    <row r="27" spans="1:9" ht="14.25">
      <c r="A27" s="3"/>
      <c r="B27" s="3"/>
      <c r="C27" s="3"/>
      <c r="D27" s="3"/>
      <c r="E27" s="3"/>
      <c r="F27" s="3"/>
      <c r="G27" s="3"/>
      <c r="H27" s="3"/>
      <c r="I27" s="3"/>
    </row>
    <row r="28" spans="1:9" ht="14.25">
      <c r="A28" s="3"/>
      <c r="B28" s="3"/>
      <c r="C28" s="3"/>
      <c r="D28" s="3"/>
      <c r="E28" s="3"/>
      <c r="F28" s="3"/>
      <c r="G28" s="3"/>
      <c r="H28" s="3"/>
      <c r="I28" s="3"/>
    </row>
    <row r="29" spans="1:9" ht="14.25">
      <c r="A29" s="3"/>
      <c r="B29" s="3"/>
      <c r="C29" s="3"/>
      <c r="D29" s="3"/>
      <c r="E29" s="3"/>
      <c r="F29" s="3"/>
      <c r="G29" s="3"/>
      <c r="H29" s="3"/>
      <c r="I29" s="3"/>
    </row>
    <row r="30" spans="1:9" ht="14.25">
      <c r="A30" s="3"/>
      <c r="B30" s="3"/>
      <c r="C30" s="3"/>
      <c r="D30" s="3"/>
      <c r="E30" s="3"/>
      <c r="F30" s="3"/>
      <c r="G30" s="3"/>
      <c r="H30" s="3"/>
      <c r="I30" s="3"/>
    </row>
    <row r="31" spans="1:9" ht="14.25">
      <c r="A31" s="3"/>
      <c r="B31" s="3"/>
      <c r="C31" s="3"/>
      <c r="D31" s="3"/>
      <c r="E31" s="3"/>
      <c r="F31" s="3"/>
      <c r="G31" s="3"/>
      <c r="H31" s="3"/>
      <c r="I31" s="3"/>
    </row>
    <row r="32" spans="1:9" ht="14.25">
      <c r="A32" s="3"/>
      <c r="B32" s="3"/>
      <c r="C32" s="3"/>
      <c r="D32" s="3"/>
      <c r="E32" s="3"/>
      <c r="F32" s="3"/>
      <c r="G32" s="3"/>
      <c r="H32" s="3"/>
      <c r="I32" s="3"/>
    </row>
    <row r="33" spans="1:9" ht="14.25">
      <c r="A33" s="3"/>
      <c r="B33" s="3"/>
      <c r="C33" s="3"/>
      <c r="D33" s="3"/>
      <c r="E33" s="3"/>
      <c r="F33" s="3"/>
      <c r="G33" s="3"/>
      <c r="H33" s="3"/>
      <c r="I33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5"/>
  <cols>
    <col min="1" max="1" width="71.28125" style="0" customWidth="1"/>
    <col min="3" max="3" width="13.00390625" style="0" customWidth="1"/>
    <col min="4" max="4" width="14.28125" style="0" customWidth="1"/>
    <col min="5" max="5" width="15.57421875" style="0" customWidth="1"/>
    <col min="6" max="6" width="13.28125" style="0" customWidth="1"/>
  </cols>
  <sheetData>
    <row r="1" ht="14.25">
      <c r="A1" t="s">
        <v>525</v>
      </c>
    </row>
    <row r="2" spans="1:6" ht="24" customHeight="1">
      <c r="A2" s="72" t="s">
        <v>515</v>
      </c>
      <c r="B2" s="73"/>
      <c r="C2" s="73"/>
      <c r="D2" s="73"/>
      <c r="E2" s="73"/>
      <c r="F2" s="74"/>
    </row>
    <row r="3" spans="1:8" ht="24" customHeight="1">
      <c r="A3" s="75" t="s">
        <v>506</v>
      </c>
      <c r="B3" s="76"/>
      <c r="C3" s="76"/>
      <c r="D3" s="76"/>
      <c r="E3" s="76"/>
      <c r="F3" s="74"/>
      <c r="H3" s="62"/>
    </row>
    <row r="4" ht="18">
      <c r="A4" s="46"/>
    </row>
    <row r="5" ht="14.25">
      <c r="A5" s="3" t="s">
        <v>0</v>
      </c>
    </row>
    <row r="6" spans="1:6" ht="27">
      <c r="A6" s="1" t="s">
        <v>169</v>
      </c>
      <c r="B6" s="2" t="s">
        <v>144</v>
      </c>
      <c r="C6" s="54" t="s">
        <v>121</v>
      </c>
      <c r="D6" s="54" t="s">
        <v>122</v>
      </c>
      <c r="E6" s="54" t="s">
        <v>147</v>
      </c>
      <c r="F6" s="65" t="s">
        <v>138</v>
      </c>
    </row>
    <row r="7" spans="1:6" ht="15" customHeight="1">
      <c r="A7" s="30" t="s">
        <v>340</v>
      </c>
      <c r="B7" s="5" t="s">
        <v>341</v>
      </c>
      <c r="C7" s="26">
        <v>12431069</v>
      </c>
      <c r="D7" s="26"/>
      <c r="E7" s="26"/>
      <c r="F7" s="26">
        <f>C7+D7+E7</f>
        <v>12431069</v>
      </c>
    </row>
    <row r="8" spans="1:6" ht="15" customHeight="1">
      <c r="A8" s="4" t="s">
        <v>342</v>
      </c>
      <c r="B8" s="5" t="s">
        <v>343</v>
      </c>
      <c r="C8" s="26"/>
      <c r="D8" s="26"/>
      <c r="E8" s="26"/>
      <c r="F8" s="26">
        <f aca="true" t="shared" si="0" ref="F8:F71">C8+D8+E8</f>
        <v>0</v>
      </c>
    </row>
    <row r="9" spans="1:6" ht="15" customHeight="1">
      <c r="A9" s="4" t="s">
        <v>344</v>
      </c>
      <c r="B9" s="5" t="s">
        <v>345</v>
      </c>
      <c r="C9" s="26">
        <v>5910880</v>
      </c>
      <c r="D9" s="26"/>
      <c r="E9" s="26"/>
      <c r="F9" s="26">
        <f t="shared" si="0"/>
        <v>5910880</v>
      </c>
    </row>
    <row r="10" spans="1:6" ht="15" customHeight="1">
      <c r="A10" s="4" t="s">
        <v>346</v>
      </c>
      <c r="B10" s="5" t="s">
        <v>347</v>
      </c>
      <c r="C10" s="26">
        <v>1800000</v>
      </c>
      <c r="D10" s="26"/>
      <c r="E10" s="26"/>
      <c r="F10" s="26">
        <f t="shared" si="0"/>
        <v>1800000</v>
      </c>
    </row>
    <row r="11" spans="1:6" ht="15" customHeight="1">
      <c r="A11" s="4" t="s">
        <v>348</v>
      </c>
      <c r="B11" s="5" t="s">
        <v>349</v>
      </c>
      <c r="C11" s="26"/>
      <c r="D11" s="26"/>
      <c r="E11" s="26"/>
      <c r="F11" s="26">
        <f t="shared" si="0"/>
        <v>0</v>
      </c>
    </row>
    <row r="12" spans="1:6" ht="15" customHeight="1">
      <c r="A12" s="4" t="s">
        <v>350</v>
      </c>
      <c r="B12" s="5" t="s">
        <v>351</v>
      </c>
      <c r="C12" s="26"/>
      <c r="D12" s="26"/>
      <c r="E12" s="26"/>
      <c r="F12" s="26">
        <f t="shared" si="0"/>
        <v>0</v>
      </c>
    </row>
    <row r="13" spans="1:6" ht="15" customHeight="1">
      <c r="A13" s="6" t="s">
        <v>87</v>
      </c>
      <c r="B13" s="7" t="s">
        <v>352</v>
      </c>
      <c r="C13" s="26">
        <f>SUM(C7:C12)</f>
        <v>20141949</v>
      </c>
      <c r="D13" s="26"/>
      <c r="E13" s="26"/>
      <c r="F13" s="26">
        <f t="shared" si="0"/>
        <v>20141949</v>
      </c>
    </row>
    <row r="14" spans="1:6" ht="15" customHeight="1">
      <c r="A14" s="4" t="s">
        <v>353</v>
      </c>
      <c r="B14" s="5" t="s">
        <v>354</v>
      </c>
      <c r="C14" s="26"/>
      <c r="D14" s="26"/>
      <c r="E14" s="26"/>
      <c r="F14" s="26">
        <f t="shared" si="0"/>
        <v>0</v>
      </c>
    </row>
    <row r="15" spans="1:6" ht="15" customHeight="1">
      <c r="A15" s="4" t="s">
        <v>355</v>
      </c>
      <c r="B15" s="5" t="s">
        <v>356</v>
      </c>
      <c r="C15" s="26"/>
      <c r="D15" s="26"/>
      <c r="E15" s="26"/>
      <c r="F15" s="26">
        <f t="shared" si="0"/>
        <v>0</v>
      </c>
    </row>
    <row r="16" spans="1:6" ht="15" customHeight="1">
      <c r="A16" s="4" t="s">
        <v>50</v>
      </c>
      <c r="B16" s="5" t="s">
        <v>357</v>
      </c>
      <c r="C16" s="26"/>
      <c r="D16" s="26"/>
      <c r="E16" s="26"/>
      <c r="F16" s="26">
        <f t="shared" si="0"/>
        <v>0</v>
      </c>
    </row>
    <row r="17" spans="1:6" ht="15" customHeight="1">
      <c r="A17" s="4" t="s">
        <v>51</v>
      </c>
      <c r="B17" s="5" t="s">
        <v>358</v>
      </c>
      <c r="C17" s="26"/>
      <c r="D17" s="26"/>
      <c r="E17" s="26"/>
      <c r="F17" s="26">
        <f t="shared" si="0"/>
        <v>0</v>
      </c>
    </row>
    <row r="18" spans="1:6" ht="15" customHeight="1">
      <c r="A18" s="4" t="s">
        <v>52</v>
      </c>
      <c r="B18" s="5" t="s">
        <v>359</v>
      </c>
      <c r="C18" s="26">
        <v>12272600</v>
      </c>
      <c r="D18" s="26"/>
      <c r="E18" s="26"/>
      <c r="F18" s="26">
        <f t="shared" si="0"/>
        <v>12272600</v>
      </c>
    </row>
    <row r="19" spans="1:6" ht="15" customHeight="1">
      <c r="A19" s="38" t="s">
        <v>88</v>
      </c>
      <c r="B19" s="48" t="s">
        <v>360</v>
      </c>
      <c r="C19" s="26">
        <f>SUM(C13:C18)</f>
        <v>32414549</v>
      </c>
      <c r="D19" s="26"/>
      <c r="E19" s="26"/>
      <c r="F19" s="26">
        <f t="shared" si="0"/>
        <v>32414549</v>
      </c>
    </row>
    <row r="20" spans="1:6" ht="15" customHeight="1">
      <c r="A20" s="4" t="s">
        <v>56</v>
      </c>
      <c r="B20" s="5" t="s">
        <v>369</v>
      </c>
      <c r="C20" s="26"/>
      <c r="D20" s="26"/>
      <c r="E20" s="26"/>
      <c r="F20" s="26">
        <f t="shared" si="0"/>
        <v>0</v>
      </c>
    </row>
    <row r="21" spans="1:6" ht="15" customHeight="1">
      <c r="A21" s="4" t="s">
        <v>57</v>
      </c>
      <c r="B21" s="5" t="s">
        <v>370</v>
      </c>
      <c r="C21" s="26"/>
      <c r="D21" s="26"/>
      <c r="E21" s="26"/>
      <c r="F21" s="26">
        <f t="shared" si="0"/>
        <v>0</v>
      </c>
    </row>
    <row r="22" spans="1:6" ht="15" customHeight="1">
      <c r="A22" s="6" t="s">
        <v>90</v>
      </c>
      <c r="B22" s="7" t="s">
        <v>371</v>
      </c>
      <c r="C22" s="26"/>
      <c r="D22" s="26"/>
      <c r="E22" s="26"/>
      <c r="F22" s="26">
        <f t="shared" si="0"/>
        <v>0</v>
      </c>
    </row>
    <row r="23" spans="1:6" ht="15" customHeight="1">
      <c r="A23" s="4" t="s">
        <v>58</v>
      </c>
      <c r="B23" s="5" t="s">
        <v>372</v>
      </c>
      <c r="C23" s="26"/>
      <c r="D23" s="26"/>
      <c r="E23" s="26"/>
      <c r="F23" s="26">
        <f t="shared" si="0"/>
        <v>0</v>
      </c>
    </row>
    <row r="24" spans="1:6" ht="15" customHeight="1">
      <c r="A24" s="4" t="s">
        <v>59</v>
      </c>
      <c r="B24" s="5" t="s">
        <v>373</v>
      </c>
      <c r="C24" s="26"/>
      <c r="D24" s="26"/>
      <c r="E24" s="26"/>
      <c r="F24" s="26">
        <f t="shared" si="0"/>
        <v>0</v>
      </c>
    </row>
    <row r="25" spans="1:6" ht="15" customHeight="1">
      <c r="A25" s="4" t="s">
        <v>60</v>
      </c>
      <c r="B25" s="5" t="s">
        <v>374</v>
      </c>
      <c r="C25" s="26"/>
      <c r="D25" s="26"/>
      <c r="E25" s="26"/>
      <c r="F25" s="26">
        <f t="shared" si="0"/>
        <v>0</v>
      </c>
    </row>
    <row r="26" spans="1:6" ht="15" customHeight="1">
      <c r="A26" s="4" t="s">
        <v>61</v>
      </c>
      <c r="B26" s="5" t="s">
        <v>375</v>
      </c>
      <c r="C26" s="26"/>
      <c r="D26" s="26">
        <v>1899121</v>
      </c>
      <c r="E26" s="26"/>
      <c r="F26" s="26">
        <f t="shared" si="0"/>
        <v>1899121</v>
      </c>
    </row>
    <row r="27" spans="1:6" ht="15" customHeight="1">
      <c r="A27" s="4" t="s">
        <v>62</v>
      </c>
      <c r="B27" s="5" t="s">
        <v>378</v>
      </c>
      <c r="C27" s="26"/>
      <c r="D27" s="26"/>
      <c r="E27" s="26"/>
      <c r="F27" s="26">
        <f t="shared" si="0"/>
        <v>0</v>
      </c>
    </row>
    <row r="28" spans="1:6" ht="15" customHeight="1">
      <c r="A28" s="4" t="s">
        <v>379</v>
      </c>
      <c r="B28" s="5" t="s">
        <v>380</v>
      </c>
      <c r="C28" s="26"/>
      <c r="D28" s="26"/>
      <c r="E28" s="26"/>
      <c r="F28" s="26">
        <f t="shared" si="0"/>
        <v>0</v>
      </c>
    </row>
    <row r="29" spans="1:6" ht="15" customHeight="1">
      <c r="A29" s="4" t="s">
        <v>63</v>
      </c>
      <c r="B29" s="5" t="s">
        <v>381</v>
      </c>
      <c r="C29" s="26">
        <v>650000</v>
      </c>
      <c r="D29" s="26"/>
      <c r="E29" s="26"/>
      <c r="F29" s="26">
        <f t="shared" si="0"/>
        <v>650000</v>
      </c>
    </row>
    <row r="30" spans="1:6" ht="15" customHeight="1">
      <c r="A30" s="4" t="s">
        <v>64</v>
      </c>
      <c r="B30" s="5" t="s">
        <v>386</v>
      </c>
      <c r="C30" s="26"/>
      <c r="D30" s="26"/>
      <c r="E30" s="26"/>
      <c r="F30" s="26">
        <f t="shared" si="0"/>
        <v>0</v>
      </c>
    </row>
    <row r="31" spans="1:6" ht="15" customHeight="1">
      <c r="A31" s="6" t="s">
        <v>91</v>
      </c>
      <c r="B31" s="7" t="s">
        <v>389</v>
      </c>
      <c r="C31" s="26">
        <v>650000</v>
      </c>
      <c r="D31" s="26">
        <v>1899121</v>
      </c>
      <c r="E31" s="26"/>
      <c r="F31" s="26">
        <f t="shared" si="0"/>
        <v>2549121</v>
      </c>
    </row>
    <row r="32" spans="1:6" ht="15" customHeight="1">
      <c r="A32" s="4" t="s">
        <v>65</v>
      </c>
      <c r="B32" s="5" t="s">
        <v>390</v>
      </c>
      <c r="C32" s="26"/>
      <c r="D32" s="26"/>
      <c r="E32" s="26"/>
      <c r="F32" s="26">
        <f t="shared" si="0"/>
        <v>0</v>
      </c>
    </row>
    <row r="33" spans="1:6" ht="15" customHeight="1">
      <c r="A33" s="38" t="s">
        <v>92</v>
      </c>
      <c r="B33" s="48" t="s">
        <v>391</v>
      </c>
      <c r="C33" s="26">
        <v>650000</v>
      </c>
      <c r="D33" s="26">
        <v>1899121</v>
      </c>
      <c r="E33" s="26"/>
      <c r="F33" s="26">
        <f t="shared" si="0"/>
        <v>2549121</v>
      </c>
    </row>
    <row r="34" spans="1:6" ht="15" customHeight="1">
      <c r="A34" s="12" t="s">
        <v>392</v>
      </c>
      <c r="B34" s="5" t="s">
        <v>393</v>
      </c>
      <c r="C34" s="26"/>
      <c r="D34" s="26"/>
      <c r="E34" s="26"/>
      <c r="F34" s="26">
        <f t="shared" si="0"/>
        <v>0</v>
      </c>
    </row>
    <row r="35" spans="1:6" ht="15" customHeight="1">
      <c r="A35" s="12" t="s">
        <v>66</v>
      </c>
      <c r="B35" s="5" t="s">
        <v>394</v>
      </c>
      <c r="C35" s="26"/>
      <c r="D35" s="26">
        <v>296000</v>
      </c>
      <c r="E35" s="26"/>
      <c r="F35" s="26">
        <f t="shared" si="0"/>
        <v>296000</v>
      </c>
    </row>
    <row r="36" spans="1:6" ht="15" customHeight="1">
      <c r="A36" s="12" t="s">
        <v>67</v>
      </c>
      <c r="B36" s="5" t="s">
        <v>395</v>
      </c>
      <c r="C36" s="26"/>
      <c r="D36" s="26">
        <v>500000</v>
      </c>
      <c r="E36" s="26"/>
      <c r="F36" s="26">
        <f t="shared" si="0"/>
        <v>500000</v>
      </c>
    </row>
    <row r="37" spans="1:6" ht="15" customHeight="1">
      <c r="A37" s="12" t="s">
        <v>68</v>
      </c>
      <c r="B37" s="5" t="s">
        <v>396</v>
      </c>
      <c r="C37" s="26"/>
      <c r="D37" s="26">
        <v>600000</v>
      </c>
      <c r="E37" s="26"/>
      <c r="F37" s="26">
        <f t="shared" si="0"/>
        <v>600000</v>
      </c>
    </row>
    <row r="38" spans="1:6" ht="15" customHeight="1">
      <c r="A38" s="12" t="s">
        <v>397</v>
      </c>
      <c r="B38" s="5" t="s">
        <v>398</v>
      </c>
      <c r="C38" s="26"/>
      <c r="D38" s="26"/>
      <c r="E38" s="26"/>
      <c r="F38" s="26">
        <f t="shared" si="0"/>
        <v>0</v>
      </c>
    </row>
    <row r="39" spans="1:6" ht="15" customHeight="1">
      <c r="A39" s="12" t="s">
        <v>399</v>
      </c>
      <c r="B39" s="5" t="s">
        <v>400</v>
      </c>
      <c r="C39" s="26"/>
      <c r="D39" s="26"/>
      <c r="E39" s="26"/>
      <c r="F39" s="26">
        <f t="shared" si="0"/>
        <v>0</v>
      </c>
    </row>
    <row r="40" spans="1:6" ht="15" customHeight="1">
      <c r="A40" s="12" t="s">
        <v>401</v>
      </c>
      <c r="B40" s="5" t="s">
        <v>402</v>
      </c>
      <c r="C40" s="26"/>
      <c r="D40" s="26"/>
      <c r="E40" s="26"/>
      <c r="F40" s="26">
        <f t="shared" si="0"/>
        <v>0</v>
      </c>
    </row>
    <row r="41" spans="1:6" ht="15" customHeight="1">
      <c r="A41" s="12" t="s">
        <v>69</v>
      </c>
      <c r="B41" s="5" t="s">
        <v>403</v>
      </c>
      <c r="C41" s="26"/>
      <c r="D41" s="26"/>
      <c r="E41" s="26"/>
      <c r="F41" s="26">
        <f t="shared" si="0"/>
        <v>0</v>
      </c>
    </row>
    <row r="42" spans="1:6" ht="15" customHeight="1">
      <c r="A42" s="12" t="s">
        <v>70</v>
      </c>
      <c r="B42" s="5" t="s">
        <v>404</v>
      </c>
      <c r="C42" s="26"/>
      <c r="D42" s="26"/>
      <c r="E42" s="26"/>
      <c r="F42" s="26">
        <f t="shared" si="0"/>
        <v>0</v>
      </c>
    </row>
    <row r="43" spans="1:6" ht="15" customHeight="1">
      <c r="A43" s="12" t="s">
        <v>71</v>
      </c>
      <c r="B43" s="5" t="s">
        <v>511</v>
      </c>
      <c r="C43" s="26"/>
      <c r="D43" s="26">
        <v>50000</v>
      </c>
      <c r="E43" s="26"/>
      <c r="F43" s="26">
        <f t="shared" si="0"/>
        <v>50000</v>
      </c>
    </row>
    <row r="44" spans="1:6" ht="15" customHeight="1">
      <c r="A44" s="47" t="s">
        <v>93</v>
      </c>
      <c r="B44" s="48" t="s">
        <v>405</v>
      </c>
      <c r="C44" s="26"/>
      <c r="D44" s="26">
        <v>1446000</v>
      </c>
      <c r="E44" s="26"/>
      <c r="F44" s="26">
        <f t="shared" si="0"/>
        <v>1446000</v>
      </c>
    </row>
    <row r="45" spans="1:6" ht="15" customHeight="1">
      <c r="A45" s="12" t="s">
        <v>414</v>
      </c>
      <c r="B45" s="5" t="s">
        <v>415</v>
      </c>
      <c r="C45" s="26"/>
      <c r="D45" s="26"/>
      <c r="E45" s="26"/>
      <c r="F45" s="26">
        <f t="shared" si="0"/>
        <v>0</v>
      </c>
    </row>
    <row r="46" spans="1:6" ht="15" customHeight="1">
      <c r="A46" s="4" t="s">
        <v>75</v>
      </c>
      <c r="B46" s="5" t="s">
        <v>416</v>
      </c>
      <c r="C46" s="26"/>
      <c r="D46" s="26"/>
      <c r="E46" s="26"/>
      <c r="F46" s="26">
        <f t="shared" si="0"/>
        <v>0</v>
      </c>
    </row>
    <row r="47" spans="1:6" ht="15" customHeight="1">
      <c r="A47" s="12" t="s">
        <v>520</v>
      </c>
      <c r="B47" s="5" t="s">
        <v>519</v>
      </c>
      <c r="C47" s="26"/>
      <c r="D47" s="26">
        <v>2087258</v>
      </c>
      <c r="E47" s="26"/>
      <c r="F47" s="26">
        <f t="shared" si="0"/>
        <v>2087258</v>
      </c>
    </row>
    <row r="48" spans="1:6" ht="15" customHeight="1">
      <c r="A48" s="38" t="s">
        <v>95</v>
      </c>
      <c r="B48" s="48" t="s">
        <v>417</v>
      </c>
      <c r="C48" s="26"/>
      <c r="D48" s="26">
        <v>2087258</v>
      </c>
      <c r="E48" s="26"/>
      <c r="F48" s="26">
        <f t="shared" si="0"/>
        <v>2087258</v>
      </c>
    </row>
    <row r="49" spans="1:6" ht="15" customHeight="1">
      <c r="A49" s="52" t="s">
        <v>120</v>
      </c>
      <c r="B49" s="56"/>
      <c r="C49" s="26">
        <f>C19+C33+C44+C48</f>
        <v>33064549</v>
      </c>
      <c r="D49" s="26">
        <f>D19+D33+D44+D48</f>
        <v>5432379</v>
      </c>
      <c r="E49" s="26">
        <f>E19+E33+E44+E48</f>
        <v>0</v>
      </c>
      <c r="F49" s="26">
        <f>F19+F33+F44+F48</f>
        <v>38496928</v>
      </c>
    </row>
    <row r="50" spans="1:6" ht="15" customHeight="1">
      <c r="A50" s="4" t="s">
        <v>361</v>
      </c>
      <c r="B50" s="5" t="s">
        <v>362</v>
      </c>
      <c r="C50" s="26">
        <v>21810357</v>
      </c>
      <c r="D50" s="26"/>
      <c r="E50" s="26"/>
      <c r="F50" s="26">
        <f t="shared" si="0"/>
        <v>21810357</v>
      </c>
    </row>
    <row r="51" spans="1:6" ht="15" customHeight="1">
      <c r="A51" s="4" t="s">
        <v>363</v>
      </c>
      <c r="B51" s="5" t="s">
        <v>364</v>
      </c>
      <c r="C51" s="26"/>
      <c r="D51" s="26"/>
      <c r="E51" s="26"/>
      <c r="F51" s="26">
        <f t="shared" si="0"/>
        <v>0</v>
      </c>
    </row>
    <row r="52" spans="1:6" ht="15" customHeight="1">
      <c r="A52" s="4" t="s">
        <v>53</v>
      </c>
      <c r="B52" s="5" t="s">
        <v>365</v>
      </c>
      <c r="C52" s="26"/>
      <c r="D52" s="26"/>
      <c r="E52" s="26"/>
      <c r="F52" s="26">
        <f t="shared" si="0"/>
        <v>0</v>
      </c>
    </row>
    <row r="53" spans="1:6" ht="15" customHeight="1">
      <c r="A53" s="4" t="s">
        <v>54</v>
      </c>
      <c r="B53" s="5" t="s">
        <v>366</v>
      </c>
      <c r="C53" s="26"/>
      <c r="D53" s="26"/>
      <c r="E53" s="26"/>
      <c r="F53" s="26">
        <f t="shared" si="0"/>
        <v>0</v>
      </c>
    </row>
    <row r="54" spans="1:6" ht="15" customHeight="1">
      <c r="A54" s="4" t="s">
        <v>55</v>
      </c>
      <c r="B54" s="5" t="s">
        <v>367</v>
      </c>
      <c r="C54" s="26"/>
      <c r="D54" s="26"/>
      <c r="E54" s="26"/>
      <c r="F54" s="26">
        <f t="shared" si="0"/>
        <v>0</v>
      </c>
    </row>
    <row r="55" spans="1:6" ht="15" customHeight="1">
      <c r="A55" s="38" t="s">
        <v>89</v>
      </c>
      <c r="B55" s="48" t="s">
        <v>368</v>
      </c>
      <c r="C55" s="26">
        <v>21810357</v>
      </c>
      <c r="D55" s="26"/>
      <c r="E55" s="26"/>
      <c r="F55" s="26">
        <f t="shared" si="0"/>
        <v>21810357</v>
      </c>
    </row>
    <row r="56" spans="1:6" ht="15" customHeight="1">
      <c r="A56" s="12" t="s">
        <v>72</v>
      </c>
      <c r="B56" s="5" t="s">
        <v>406</v>
      </c>
      <c r="C56" s="26"/>
      <c r="D56" s="26"/>
      <c r="E56" s="26"/>
      <c r="F56" s="26">
        <f t="shared" si="0"/>
        <v>0</v>
      </c>
    </row>
    <row r="57" spans="1:6" ht="15" customHeight="1">
      <c r="A57" s="12" t="s">
        <v>73</v>
      </c>
      <c r="B57" s="5" t="s">
        <v>407</v>
      </c>
      <c r="C57" s="26"/>
      <c r="D57" s="26"/>
      <c r="E57" s="26"/>
      <c r="F57" s="26">
        <f t="shared" si="0"/>
        <v>0</v>
      </c>
    </row>
    <row r="58" spans="1:6" ht="15" customHeight="1">
      <c r="A58" s="12" t="s">
        <v>408</v>
      </c>
      <c r="B58" s="5" t="s">
        <v>409</v>
      </c>
      <c r="C58" s="26"/>
      <c r="D58" s="26"/>
      <c r="E58" s="26"/>
      <c r="F58" s="26">
        <f t="shared" si="0"/>
        <v>0</v>
      </c>
    </row>
    <row r="59" spans="1:6" ht="15" customHeight="1">
      <c r="A59" s="12" t="s">
        <v>74</v>
      </c>
      <c r="B59" s="5" t="s">
        <v>410</v>
      </c>
      <c r="C59" s="26"/>
      <c r="D59" s="26"/>
      <c r="E59" s="26"/>
      <c r="F59" s="26">
        <f t="shared" si="0"/>
        <v>0</v>
      </c>
    </row>
    <row r="60" spans="1:6" ht="15" customHeight="1">
      <c r="A60" s="12" t="s">
        <v>411</v>
      </c>
      <c r="B60" s="5" t="s">
        <v>412</v>
      </c>
      <c r="C60" s="26"/>
      <c r="D60" s="26"/>
      <c r="E60" s="26"/>
      <c r="F60" s="26">
        <f t="shared" si="0"/>
        <v>0</v>
      </c>
    </row>
    <row r="61" spans="1:6" ht="15" customHeight="1">
      <c r="A61" s="38" t="s">
        <v>94</v>
      </c>
      <c r="B61" s="48" t="s">
        <v>413</v>
      </c>
      <c r="C61" s="26"/>
      <c r="D61" s="26"/>
      <c r="E61" s="26"/>
      <c r="F61" s="26">
        <f t="shared" si="0"/>
        <v>0</v>
      </c>
    </row>
    <row r="62" spans="1:6" ht="15" customHeight="1">
      <c r="A62" s="12" t="s">
        <v>418</v>
      </c>
      <c r="B62" s="5" t="s">
        <v>419</v>
      </c>
      <c r="C62" s="26"/>
      <c r="D62" s="26"/>
      <c r="E62" s="26"/>
      <c r="F62" s="26">
        <f t="shared" si="0"/>
        <v>0</v>
      </c>
    </row>
    <row r="63" spans="1:6" ht="15" customHeight="1">
      <c r="A63" s="4" t="s">
        <v>76</v>
      </c>
      <c r="B63" s="5" t="s">
        <v>420</v>
      </c>
      <c r="C63" s="26"/>
      <c r="D63" s="26"/>
      <c r="E63" s="26"/>
      <c r="F63" s="26">
        <f t="shared" si="0"/>
        <v>0</v>
      </c>
    </row>
    <row r="64" spans="1:6" ht="15" customHeight="1">
      <c r="A64" s="12" t="s">
        <v>77</v>
      </c>
      <c r="B64" s="5" t="s">
        <v>503</v>
      </c>
      <c r="C64" s="26"/>
      <c r="D64" s="26">
        <v>1601197</v>
      </c>
      <c r="E64" s="26"/>
      <c r="F64" s="26">
        <f t="shared" si="0"/>
        <v>1601197</v>
      </c>
    </row>
    <row r="65" spans="1:6" ht="15" customHeight="1">
      <c r="A65" s="38" t="s">
        <v>97</v>
      </c>
      <c r="B65" s="48" t="s">
        <v>421</v>
      </c>
      <c r="C65" s="26"/>
      <c r="D65" s="26">
        <v>1601197</v>
      </c>
      <c r="E65" s="26"/>
      <c r="F65" s="26">
        <f t="shared" si="0"/>
        <v>1601197</v>
      </c>
    </row>
    <row r="66" spans="1:6" ht="15" customHeight="1">
      <c r="A66" s="52" t="s">
        <v>119</v>
      </c>
      <c r="B66" s="56"/>
      <c r="C66" s="26">
        <f>C55+C61+C65</f>
        <v>21810357</v>
      </c>
      <c r="D66" s="26">
        <f>D55+D61+D65</f>
        <v>1601197</v>
      </c>
      <c r="E66" s="26">
        <f>E55+E61+E65</f>
        <v>0</v>
      </c>
      <c r="F66" s="26">
        <f>F55+F61+F65</f>
        <v>23411554</v>
      </c>
    </row>
    <row r="67" spans="1:7" ht="15">
      <c r="A67" s="45" t="s">
        <v>96</v>
      </c>
      <c r="B67" s="34" t="s">
        <v>422</v>
      </c>
      <c r="C67" s="26">
        <v>54874906</v>
      </c>
      <c r="D67" s="26">
        <f>D49+D66</f>
        <v>7033576</v>
      </c>
      <c r="E67" s="26">
        <f>E49+E66</f>
        <v>0</v>
      </c>
      <c r="F67" s="26">
        <f>F49+F66</f>
        <v>61908482</v>
      </c>
      <c r="G67" s="67"/>
    </row>
    <row r="68" spans="1:6" ht="15">
      <c r="A68" s="66" t="s">
        <v>148</v>
      </c>
      <c r="B68" s="55"/>
      <c r="C68" s="26"/>
      <c r="D68" s="26"/>
      <c r="E68" s="26"/>
      <c r="F68" s="26">
        <f t="shared" si="0"/>
        <v>0</v>
      </c>
    </row>
    <row r="69" spans="1:6" ht="15">
      <c r="A69" s="66" t="s">
        <v>149</v>
      </c>
      <c r="B69" s="55"/>
      <c r="C69" s="26"/>
      <c r="D69" s="26"/>
      <c r="E69" s="26"/>
      <c r="F69" s="26">
        <f t="shared" si="0"/>
        <v>0</v>
      </c>
    </row>
    <row r="70" spans="1:6" ht="14.25">
      <c r="A70" s="36" t="s">
        <v>78</v>
      </c>
      <c r="B70" s="4" t="s">
        <v>423</v>
      </c>
      <c r="C70" s="26"/>
      <c r="D70" s="26"/>
      <c r="E70" s="26"/>
      <c r="F70" s="26">
        <f t="shared" si="0"/>
        <v>0</v>
      </c>
    </row>
    <row r="71" spans="1:6" ht="14.25">
      <c r="A71" s="12" t="s">
        <v>424</v>
      </c>
      <c r="B71" s="4" t="s">
        <v>425</v>
      </c>
      <c r="C71" s="26"/>
      <c r="D71" s="26"/>
      <c r="E71" s="26"/>
      <c r="F71" s="26">
        <f t="shared" si="0"/>
        <v>0</v>
      </c>
    </row>
    <row r="72" spans="1:6" ht="14.25">
      <c r="A72" s="36" t="s">
        <v>79</v>
      </c>
      <c r="B72" s="4" t="s">
        <v>426</v>
      </c>
      <c r="C72" s="26"/>
      <c r="D72" s="26"/>
      <c r="E72" s="26"/>
      <c r="F72" s="26">
        <f aca="true" t="shared" si="1" ref="F72:F96">C72+D72+E72</f>
        <v>0</v>
      </c>
    </row>
    <row r="73" spans="1:6" ht="14.25">
      <c r="A73" s="14" t="s">
        <v>98</v>
      </c>
      <c r="B73" s="6" t="s">
        <v>427</v>
      </c>
      <c r="C73" s="26"/>
      <c r="D73" s="26"/>
      <c r="E73" s="26"/>
      <c r="F73" s="26">
        <f t="shared" si="1"/>
        <v>0</v>
      </c>
    </row>
    <row r="74" spans="1:6" ht="14.25">
      <c r="A74" s="12" t="s">
        <v>80</v>
      </c>
      <c r="B74" s="4" t="s">
        <v>428</v>
      </c>
      <c r="C74" s="26"/>
      <c r="D74" s="26"/>
      <c r="E74" s="26"/>
      <c r="F74" s="26">
        <f t="shared" si="1"/>
        <v>0</v>
      </c>
    </row>
    <row r="75" spans="1:6" ht="14.25">
      <c r="A75" s="36" t="s">
        <v>429</v>
      </c>
      <c r="B75" s="4" t="s">
        <v>430</v>
      </c>
      <c r="C75" s="26"/>
      <c r="D75" s="26"/>
      <c r="E75" s="26"/>
      <c r="F75" s="26">
        <f t="shared" si="1"/>
        <v>0</v>
      </c>
    </row>
    <row r="76" spans="1:6" ht="14.25">
      <c r="A76" s="12" t="s">
        <v>81</v>
      </c>
      <c r="B76" s="4" t="s">
        <v>431</v>
      </c>
      <c r="C76" s="26"/>
      <c r="D76" s="26"/>
      <c r="E76" s="26"/>
      <c r="F76" s="26">
        <f t="shared" si="1"/>
        <v>0</v>
      </c>
    </row>
    <row r="77" spans="1:6" ht="14.25">
      <c r="A77" s="36" t="s">
        <v>432</v>
      </c>
      <c r="B77" s="4" t="s">
        <v>433</v>
      </c>
      <c r="C77" s="26"/>
      <c r="D77" s="26"/>
      <c r="E77" s="26"/>
      <c r="F77" s="26">
        <f t="shared" si="1"/>
        <v>0</v>
      </c>
    </row>
    <row r="78" spans="1:6" ht="14.25">
      <c r="A78" s="13" t="s">
        <v>99</v>
      </c>
      <c r="B78" s="6" t="s">
        <v>434</v>
      </c>
      <c r="C78" s="26"/>
      <c r="D78" s="26"/>
      <c r="E78" s="26"/>
      <c r="F78" s="26">
        <f t="shared" si="1"/>
        <v>0</v>
      </c>
    </row>
    <row r="79" spans="1:6" ht="14.25">
      <c r="A79" s="4" t="s">
        <v>131</v>
      </c>
      <c r="B79" s="4" t="s">
        <v>435</v>
      </c>
      <c r="C79" s="26"/>
      <c r="D79" s="26">
        <v>14404007</v>
      </c>
      <c r="E79" s="26"/>
      <c r="F79" s="26">
        <f t="shared" si="1"/>
        <v>14404007</v>
      </c>
    </row>
    <row r="80" spans="1:6" ht="14.25">
      <c r="A80" s="4" t="s">
        <v>132</v>
      </c>
      <c r="B80" s="4" t="s">
        <v>435</v>
      </c>
      <c r="C80" s="26">
        <v>39620713</v>
      </c>
      <c r="D80" s="26"/>
      <c r="E80" s="26"/>
      <c r="F80" s="26">
        <f t="shared" si="1"/>
        <v>39620713</v>
      </c>
    </row>
    <row r="81" spans="1:6" ht="14.25">
      <c r="A81" s="4" t="s">
        <v>129</v>
      </c>
      <c r="B81" s="4" t="s">
        <v>436</v>
      </c>
      <c r="C81" s="26"/>
      <c r="D81" s="26"/>
      <c r="E81" s="26"/>
      <c r="F81" s="26">
        <f t="shared" si="1"/>
        <v>0</v>
      </c>
    </row>
    <row r="82" spans="1:6" ht="14.25">
      <c r="A82" s="4" t="s">
        <v>130</v>
      </c>
      <c r="B82" s="4" t="s">
        <v>436</v>
      </c>
      <c r="C82" s="26"/>
      <c r="D82" s="26"/>
      <c r="E82" s="26"/>
      <c r="F82" s="26">
        <f t="shared" si="1"/>
        <v>0</v>
      </c>
    </row>
    <row r="83" spans="1:6" ht="14.25">
      <c r="A83" s="6" t="s">
        <v>100</v>
      </c>
      <c r="B83" s="6" t="s">
        <v>437</v>
      </c>
      <c r="C83" s="26">
        <f>SUM(C79:C82)</f>
        <v>39620713</v>
      </c>
      <c r="D83" s="26">
        <f>SUM(D79:D82)</f>
        <v>14404007</v>
      </c>
      <c r="E83" s="26"/>
      <c r="F83" s="26">
        <f t="shared" si="1"/>
        <v>54024720</v>
      </c>
    </row>
    <row r="84" spans="1:6" ht="14.25">
      <c r="A84" s="36" t="s">
        <v>438</v>
      </c>
      <c r="B84" s="4" t="s">
        <v>439</v>
      </c>
      <c r="C84" s="26"/>
      <c r="D84" s="26"/>
      <c r="E84" s="26"/>
      <c r="F84" s="26">
        <f t="shared" si="1"/>
        <v>0</v>
      </c>
    </row>
    <row r="85" spans="1:6" ht="14.25">
      <c r="A85" s="36" t="s">
        <v>440</v>
      </c>
      <c r="B85" s="4" t="s">
        <v>441</v>
      </c>
      <c r="C85" s="26"/>
      <c r="D85" s="26"/>
      <c r="E85" s="26"/>
      <c r="F85" s="26">
        <f t="shared" si="1"/>
        <v>0</v>
      </c>
    </row>
    <row r="86" spans="1:6" ht="14.25">
      <c r="A86" s="36" t="s">
        <v>442</v>
      </c>
      <c r="B86" s="4" t="s">
        <v>443</v>
      </c>
      <c r="C86" s="26"/>
      <c r="D86" s="26"/>
      <c r="E86" s="26"/>
      <c r="F86" s="26">
        <f t="shared" si="1"/>
        <v>0</v>
      </c>
    </row>
    <row r="87" spans="1:6" ht="14.25">
      <c r="A87" s="36" t="s">
        <v>444</v>
      </c>
      <c r="B87" s="4" t="s">
        <v>445</v>
      </c>
      <c r="C87" s="26"/>
      <c r="D87" s="26"/>
      <c r="E87" s="26"/>
      <c r="F87" s="26">
        <f t="shared" si="1"/>
        <v>0</v>
      </c>
    </row>
    <row r="88" spans="1:6" ht="14.25">
      <c r="A88" s="12" t="s">
        <v>82</v>
      </c>
      <c r="B88" s="4" t="s">
        <v>446</v>
      </c>
      <c r="C88" s="26"/>
      <c r="D88" s="26"/>
      <c r="E88" s="26"/>
      <c r="F88" s="26">
        <f t="shared" si="1"/>
        <v>0</v>
      </c>
    </row>
    <row r="89" spans="1:6" ht="14.25">
      <c r="A89" s="14" t="s">
        <v>101</v>
      </c>
      <c r="B89" s="6" t="s">
        <v>447</v>
      </c>
      <c r="C89" s="26">
        <v>39620713</v>
      </c>
      <c r="D89" s="26">
        <v>14404007</v>
      </c>
      <c r="E89" s="26"/>
      <c r="F89" s="26">
        <f t="shared" si="1"/>
        <v>54024720</v>
      </c>
    </row>
    <row r="90" spans="1:6" ht="14.25">
      <c r="A90" s="12" t="s">
        <v>448</v>
      </c>
      <c r="B90" s="4" t="s">
        <v>449</v>
      </c>
      <c r="C90" s="26"/>
      <c r="D90" s="26"/>
      <c r="E90" s="26"/>
      <c r="F90" s="26">
        <f t="shared" si="1"/>
        <v>0</v>
      </c>
    </row>
    <row r="91" spans="1:6" ht="14.25">
      <c r="A91" s="12" t="s">
        <v>450</v>
      </c>
      <c r="B91" s="4" t="s">
        <v>451</v>
      </c>
      <c r="C91" s="26"/>
      <c r="D91" s="26"/>
      <c r="E91" s="26"/>
      <c r="F91" s="26">
        <f t="shared" si="1"/>
        <v>0</v>
      </c>
    </row>
    <row r="92" spans="1:6" ht="14.25">
      <c r="A92" s="36" t="s">
        <v>452</v>
      </c>
      <c r="B92" s="4" t="s">
        <v>453</v>
      </c>
      <c r="C92" s="26"/>
      <c r="D92" s="26"/>
      <c r="E92" s="26"/>
      <c r="F92" s="26">
        <f t="shared" si="1"/>
        <v>0</v>
      </c>
    </row>
    <row r="93" spans="1:6" ht="14.25">
      <c r="A93" s="36" t="s">
        <v>83</v>
      </c>
      <c r="B93" s="4" t="s">
        <v>454</v>
      </c>
      <c r="C93" s="26"/>
      <c r="D93" s="26"/>
      <c r="E93" s="26"/>
      <c r="F93" s="26">
        <f t="shared" si="1"/>
        <v>0</v>
      </c>
    </row>
    <row r="94" spans="1:6" ht="14.25">
      <c r="A94" s="13" t="s">
        <v>102</v>
      </c>
      <c r="B94" s="6" t="s">
        <v>455</v>
      </c>
      <c r="C94" s="26"/>
      <c r="D94" s="26"/>
      <c r="E94" s="26"/>
      <c r="F94" s="26">
        <f t="shared" si="1"/>
        <v>0</v>
      </c>
    </row>
    <row r="95" spans="1:6" ht="14.25">
      <c r="A95" s="14" t="s">
        <v>456</v>
      </c>
      <c r="B95" s="6" t="s">
        <v>457</v>
      </c>
      <c r="C95" s="26"/>
      <c r="D95" s="26"/>
      <c r="E95" s="26"/>
      <c r="F95" s="26">
        <f t="shared" si="1"/>
        <v>0</v>
      </c>
    </row>
    <row r="96" spans="1:6" ht="15">
      <c r="A96" s="39" t="s">
        <v>103</v>
      </c>
      <c r="B96" s="40" t="s">
        <v>458</v>
      </c>
      <c r="C96" s="26">
        <v>39620713</v>
      </c>
      <c r="D96" s="26">
        <v>14404007</v>
      </c>
      <c r="E96" s="26"/>
      <c r="F96" s="26">
        <f t="shared" si="1"/>
        <v>54024720</v>
      </c>
    </row>
    <row r="97" spans="1:10" ht="15">
      <c r="A97" s="43" t="s">
        <v>85</v>
      </c>
      <c r="B97" s="44"/>
      <c r="C97" s="26">
        <f>C67+C96</f>
        <v>94495619</v>
      </c>
      <c r="D97" s="26">
        <f>D67+D96</f>
        <v>21437583</v>
      </c>
      <c r="E97" s="26">
        <f>E67+E96</f>
        <v>0</v>
      </c>
      <c r="F97" s="26">
        <f>F67+F96</f>
        <v>115933202</v>
      </c>
      <c r="G97" s="22"/>
      <c r="H97" s="22"/>
      <c r="I97" s="22"/>
      <c r="J97" s="22"/>
    </row>
    <row r="98" spans="7:10" ht="14.25">
      <c r="G98" s="22"/>
      <c r="H98" s="22"/>
      <c r="I98" s="22"/>
      <c r="J98" s="22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2" sqref="A12:A21"/>
    </sheetView>
  </sheetViews>
  <sheetFormatPr defaultColWidth="9.140625" defaultRowHeight="15"/>
  <cols>
    <col min="1" max="1" width="65.00390625" style="0" customWidth="1"/>
    <col min="3" max="3" width="16.7109375" style="0" customWidth="1"/>
  </cols>
  <sheetData>
    <row r="1" ht="14.25">
      <c r="A1" t="s">
        <v>526</v>
      </c>
    </row>
    <row r="2" spans="1:3" ht="24" customHeight="1">
      <c r="A2" s="72" t="s">
        <v>515</v>
      </c>
      <c r="B2" s="76"/>
      <c r="C2" s="76"/>
    </row>
    <row r="3" spans="1:3" ht="26.25" customHeight="1">
      <c r="A3" s="75" t="s">
        <v>507</v>
      </c>
      <c r="B3" s="76"/>
      <c r="C3" s="76"/>
    </row>
    <row r="5" spans="1:3" ht="26.25">
      <c r="A5" s="42" t="s">
        <v>135</v>
      </c>
      <c r="B5" s="2" t="s">
        <v>170</v>
      </c>
      <c r="C5" s="60" t="s">
        <v>139</v>
      </c>
    </row>
    <row r="6" spans="1:3" ht="14.25">
      <c r="A6" s="4" t="s">
        <v>104</v>
      </c>
      <c r="B6" s="4" t="s">
        <v>374</v>
      </c>
      <c r="C6" s="26"/>
    </row>
    <row r="7" spans="1:3" ht="14.25">
      <c r="A7" s="4" t="s">
        <v>105</v>
      </c>
      <c r="B7" s="4" t="s">
        <v>374</v>
      </c>
      <c r="C7" s="26"/>
    </row>
    <row r="8" spans="1:3" ht="14.25">
      <c r="A8" s="4" t="s">
        <v>106</v>
      </c>
      <c r="B8" s="4" t="s">
        <v>374</v>
      </c>
      <c r="C8" s="26"/>
    </row>
    <row r="9" spans="1:3" ht="14.25">
      <c r="A9" s="4" t="s">
        <v>107</v>
      </c>
      <c r="B9" s="4" t="s">
        <v>374</v>
      </c>
      <c r="C9" s="26"/>
    </row>
    <row r="10" spans="1:3" ht="14.25">
      <c r="A10" s="6" t="s">
        <v>60</v>
      </c>
      <c r="B10" s="7" t="s">
        <v>374</v>
      </c>
      <c r="C10" s="26"/>
    </row>
    <row r="11" spans="1:3" ht="14.25">
      <c r="A11" s="4" t="s">
        <v>61</v>
      </c>
      <c r="B11" s="5" t="s">
        <v>375</v>
      </c>
      <c r="C11" s="26">
        <v>18991232</v>
      </c>
    </row>
    <row r="12" spans="1:3" ht="26.25">
      <c r="A12" s="4" t="s">
        <v>376</v>
      </c>
      <c r="B12" s="51" t="s">
        <v>375</v>
      </c>
      <c r="C12" s="26">
        <v>18991232</v>
      </c>
    </row>
    <row r="13" spans="1:3" ht="26.25">
      <c r="A13" s="4" t="s">
        <v>377</v>
      </c>
      <c r="B13" s="51" t="s">
        <v>375</v>
      </c>
      <c r="C13" s="26"/>
    </row>
    <row r="14" spans="1:3" ht="14.25">
      <c r="A14" s="4" t="s">
        <v>63</v>
      </c>
      <c r="B14" s="5" t="s">
        <v>381</v>
      </c>
      <c r="C14" s="26">
        <v>650000</v>
      </c>
    </row>
    <row r="15" spans="1:3" ht="26.25">
      <c r="A15" s="4" t="s">
        <v>382</v>
      </c>
      <c r="B15" s="51" t="s">
        <v>381</v>
      </c>
      <c r="C15" s="26">
        <v>650000</v>
      </c>
    </row>
    <row r="16" spans="1:3" ht="26.25">
      <c r="A16" s="4" t="s">
        <v>383</v>
      </c>
      <c r="B16" s="51" t="s">
        <v>381</v>
      </c>
      <c r="C16" s="26"/>
    </row>
    <row r="17" spans="1:3" ht="14.25">
      <c r="A17" s="4" t="s">
        <v>384</v>
      </c>
      <c r="B17" s="51" t="s">
        <v>381</v>
      </c>
      <c r="C17" s="26"/>
    </row>
    <row r="18" spans="1:3" ht="14.25">
      <c r="A18" s="4" t="s">
        <v>385</v>
      </c>
      <c r="B18" s="51" t="s">
        <v>381</v>
      </c>
      <c r="C18" s="26"/>
    </row>
    <row r="19" spans="1:3" ht="14.25">
      <c r="A19" s="4" t="s">
        <v>108</v>
      </c>
      <c r="B19" s="5" t="s">
        <v>386</v>
      </c>
      <c r="C19" s="26"/>
    </row>
    <row r="20" spans="1:3" ht="14.25">
      <c r="A20" s="4" t="s">
        <v>387</v>
      </c>
      <c r="B20" s="51" t="s">
        <v>386</v>
      </c>
      <c r="C20" s="26"/>
    </row>
    <row r="21" spans="1:3" ht="14.25">
      <c r="A21" s="4" t="s">
        <v>388</v>
      </c>
      <c r="B21" s="51" t="s">
        <v>386</v>
      </c>
      <c r="C21" s="26"/>
    </row>
    <row r="22" spans="1:3" ht="14.25">
      <c r="A22" s="6" t="s">
        <v>91</v>
      </c>
      <c r="B22" s="7" t="s">
        <v>389</v>
      </c>
      <c r="C22" s="26">
        <v>2549121</v>
      </c>
    </row>
    <row r="23" spans="1:3" ht="14.25">
      <c r="A23" s="4" t="s">
        <v>109</v>
      </c>
      <c r="B23" s="4" t="s">
        <v>390</v>
      </c>
      <c r="C23" s="26"/>
    </row>
    <row r="24" spans="1:3" ht="14.25">
      <c r="A24" s="4" t="s">
        <v>110</v>
      </c>
      <c r="B24" s="4" t="s">
        <v>390</v>
      </c>
      <c r="C24" s="26"/>
    </row>
    <row r="25" spans="1:3" ht="14.25">
      <c r="A25" s="4" t="s">
        <v>111</v>
      </c>
      <c r="B25" s="4" t="s">
        <v>390</v>
      </c>
      <c r="C25" s="26"/>
    </row>
    <row r="26" spans="1:3" ht="14.25">
      <c r="A26" s="4" t="s">
        <v>112</v>
      </c>
      <c r="B26" s="4" t="s">
        <v>390</v>
      </c>
      <c r="C26" s="26"/>
    </row>
    <row r="27" spans="1:3" ht="14.25">
      <c r="A27" s="4" t="s">
        <v>113</v>
      </c>
      <c r="B27" s="4" t="s">
        <v>390</v>
      </c>
      <c r="C27" s="26"/>
    </row>
    <row r="28" spans="1:3" ht="14.25">
      <c r="A28" s="4" t="s">
        <v>114</v>
      </c>
      <c r="B28" s="4" t="s">
        <v>390</v>
      </c>
      <c r="C28" s="26"/>
    </row>
    <row r="29" spans="1:3" ht="14.25">
      <c r="A29" s="4" t="s">
        <v>115</v>
      </c>
      <c r="B29" s="4" t="s">
        <v>390</v>
      </c>
      <c r="C29" s="26"/>
    </row>
    <row r="30" spans="1:3" ht="14.25">
      <c r="A30" s="4" t="s">
        <v>116</v>
      </c>
      <c r="B30" s="4" t="s">
        <v>390</v>
      </c>
      <c r="C30" s="26"/>
    </row>
    <row r="31" spans="1:3" ht="39">
      <c r="A31" s="4" t="s">
        <v>117</v>
      </c>
      <c r="B31" s="4" t="s">
        <v>390</v>
      </c>
      <c r="C31" s="26"/>
    </row>
    <row r="32" spans="1:3" ht="14.25">
      <c r="A32" s="4" t="s">
        <v>118</v>
      </c>
      <c r="B32" s="4" t="s">
        <v>390</v>
      </c>
      <c r="C32" s="26"/>
    </row>
    <row r="33" spans="1:3" ht="14.25">
      <c r="A33" s="6" t="s">
        <v>65</v>
      </c>
      <c r="B33" s="7" t="s">
        <v>390</v>
      </c>
      <c r="C33" s="26"/>
    </row>
  </sheetData>
  <sheetProtection/>
  <mergeCells count="2">
    <mergeCell ref="A2:C2"/>
    <mergeCell ref="A3:C3"/>
  </mergeCells>
  <printOptions/>
  <pageMargins left="0.7" right="0.7" top="0.75" bottom="0.75" header="0.3" footer="0.3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9.28125" style="0" customWidth="1"/>
    <col min="3" max="3" width="17.28125" style="0" customWidth="1"/>
    <col min="4" max="4" width="14.28125" style="0" bestFit="1" customWidth="1"/>
    <col min="5" max="5" width="12.421875" style="0" customWidth="1"/>
    <col min="6" max="6" width="13.421875" style="0" customWidth="1"/>
  </cols>
  <sheetData>
    <row r="1" ht="14.25">
      <c r="A1" s="68" t="s">
        <v>527</v>
      </c>
    </row>
    <row r="2" spans="1:6" ht="24.75" customHeight="1">
      <c r="A2" s="72" t="s">
        <v>515</v>
      </c>
      <c r="B2" s="76"/>
      <c r="C2" s="76"/>
      <c r="D2" s="76"/>
      <c r="E2" s="76"/>
      <c r="F2" s="74"/>
    </row>
    <row r="3" spans="1:6" ht="21.75" customHeight="1">
      <c r="A3" s="75" t="s">
        <v>505</v>
      </c>
      <c r="B3" s="76"/>
      <c r="C3" s="76"/>
      <c r="D3" s="76"/>
      <c r="E3" s="76"/>
      <c r="F3" s="74"/>
    </row>
    <row r="4" ht="14.25">
      <c r="A4" s="68"/>
    </row>
    <row r="5" spans="1:6" ht="39.75">
      <c r="A5" s="1" t="s">
        <v>169</v>
      </c>
      <c r="B5" s="2" t="s">
        <v>170</v>
      </c>
      <c r="C5" s="54" t="s">
        <v>121</v>
      </c>
      <c r="D5" s="54" t="s">
        <v>122</v>
      </c>
      <c r="E5" s="54" t="s">
        <v>147</v>
      </c>
      <c r="F5" s="65" t="s">
        <v>138</v>
      </c>
    </row>
    <row r="6" spans="1:6" ht="14.25">
      <c r="A6" s="27" t="s">
        <v>171</v>
      </c>
      <c r="B6" s="28" t="s">
        <v>172</v>
      </c>
      <c r="C6" s="41">
        <v>7624172</v>
      </c>
      <c r="D6" s="41"/>
      <c r="E6" s="41"/>
      <c r="F6" s="41">
        <f>C6+D6+E6</f>
        <v>7624172</v>
      </c>
    </row>
    <row r="7" spans="1:6" ht="14.25">
      <c r="A7" s="27" t="s">
        <v>173</v>
      </c>
      <c r="B7" s="29" t="s">
        <v>174</v>
      </c>
      <c r="C7" s="41"/>
      <c r="D7" s="41"/>
      <c r="E7" s="41"/>
      <c r="F7" s="41">
        <f aca="true" t="shared" si="0" ref="F7:F70">C7+D7+E7</f>
        <v>0</v>
      </c>
    </row>
    <row r="8" spans="1:6" ht="14.25">
      <c r="A8" s="27" t="s">
        <v>175</v>
      </c>
      <c r="B8" s="29" t="s">
        <v>176</v>
      </c>
      <c r="C8" s="41"/>
      <c r="D8" s="41"/>
      <c r="E8" s="41"/>
      <c r="F8" s="41">
        <f t="shared" si="0"/>
        <v>0</v>
      </c>
    </row>
    <row r="9" spans="1:6" ht="14.25">
      <c r="A9" s="30" t="s">
        <v>177</v>
      </c>
      <c r="B9" s="29" t="s">
        <v>178</v>
      </c>
      <c r="C9" s="41"/>
      <c r="D9" s="41"/>
      <c r="E9" s="41"/>
      <c r="F9" s="41">
        <f t="shared" si="0"/>
        <v>0</v>
      </c>
    </row>
    <row r="10" spans="1:6" ht="14.25">
      <c r="A10" s="30" t="s">
        <v>179</v>
      </c>
      <c r="B10" s="29" t="s">
        <v>180</v>
      </c>
      <c r="C10" s="41"/>
      <c r="D10" s="41"/>
      <c r="E10" s="41"/>
      <c r="F10" s="41">
        <f t="shared" si="0"/>
        <v>0</v>
      </c>
    </row>
    <row r="11" spans="1:6" ht="14.25">
      <c r="A11" s="30" t="s">
        <v>181</v>
      </c>
      <c r="B11" s="29" t="s">
        <v>182</v>
      </c>
      <c r="C11" s="41"/>
      <c r="D11" s="41"/>
      <c r="E11" s="41"/>
      <c r="F11" s="41">
        <f t="shared" si="0"/>
        <v>0</v>
      </c>
    </row>
    <row r="12" spans="1:6" ht="14.25">
      <c r="A12" s="30" t="s">
        <v>183</v>
      </c>
      <c r="B12" s="29" t="s">
        <v>184</v>
      </c>
      <c r="C12" s="41"/>
      <c r="D12" s="41"/>
      <c r="E12" s="41"/>
      <c r="F12" s="41">
        <f t="shared" si="0"/>
        <v>0</v>
      </c>
    </row>
    <row r="13" spans="1:6" ht="14.25">
      <c r="A13" s="30" t="s">
        <v>185</v>
      </c>
      <c r="B13" s="29" t="s">
        <v>186</v>
      </c>
      <c r="C13" s="41"/>
      <c r="D13" s="41"/>
      <c r="E13" s="41"/>
      <c r="F13" s="41">
        <f t="shared" si="0"/>
        <v>0</v>
      </c>
    </row>
    <row r="14" spans="1:6" ht="14.25">
      <c r="A14" s="4" t="s">
        <v>187</v>
      </c>
      <c r="B14" s="29" t="s">
        <v>188</v>
      </c>
      <c r="C14" s="41">
        <v>90000</v>
      </c>
      <c r="D14" s="41"/>
      <c r="E14" s="41"/>
      <c r="F14" s="41">
        <f t="shared" si="0"/>
        <v>90000</v>
      </c>
    </row>
    <row r="15" spans="1:6" ht="14.25">
      <c r="A15" s="4" t="s">
        <v>189</v>
      </c>
      <c r="B15" s="29" t="s">
        <v>190</v>
      </c>
      <c r="C15" s="41"/>
      <c r="D15" s="41"/>
      <c r="E15" s="41"/>
      <c r="F15" s="41">
        <f t="shared" si="0"/>
        <v>0</v>
      </c>
    </row>
    <row r="16" spans="1:6" ht="14.25">
      <c r="A16" s="4" t="s">
        <v>191</v>
      </c>
      <c r="B16" s="29" t="s">
        <v>192</v>
      </c>
      <c r="C16" s="41"/>
      <c r="D16" s="41"/>
      <c r="E16" s="41"/>
      <c r="F16" s="41">
        <f t="shared" si="0"/>
        <v>0</v>
      </c>
    </row>
    <row r="17" spans="1:6" ht="14.25">
      <c r="A17" s="4" t="s">
        <v>193</v>
      </c>
      <c r="B17" s="29" t="s">
        <v>194</v>
      </c>
      <c r="C17" s="41"/>
      <c r="D17" s="41"/>
      <c r="E17" s="41"/>
      <c r="F17" s="41">
        <f t="shared" si="0"/>
        <v>0</v>
      </c>
    </row>
    <row r="18" spans="1:6" ht="14.25">
      <c r="A18" s="4" t="s">
        <v>16</v>
      </c>
      <c r="B18" s="29" t="s">
        <v>195</v>
      </c>
      <c r="C18" s="41"/>
      <c r="D18" s="41"/>
      <c r="E18" s="41"/>
      <c r="F18" s="41">
        <f t="shared" si="0"/>
        <v>0</v>
      </c>
    </row>
    <row r="19" spans="1:7" ht="14.25">
      <c r="A19" s="31" t="s">
        <v>459</v>
      </c>
      <c r="B19" s="32" t="s">
        <v>196</v>
      </c>
      <c r="C19" s="41">
        <f>SUM(C6:C18)</f>
        <v>7714172</v>
      </c>
      <c r="D19" s="41"/>
      <c r="E19" s="41"/>
      <c r="F19" s="41">
        <f t="shared" si="0"/>
        <v>7714172</v>
      </c>
      <c r="G19" s="67"/>
    </row>
    <row r="20" spans="1:7" ht="14.25">
      <c r="A20" s="4" t="s">
        <v>197</v>
      </c>
      <c r="B20" s="29" t="s">
        <v>198</v>
      </c>
      <c r="C20" s="41">
        <v>4034584</v>
      </c>
      <c r="D20" s="41"/>
      <c r="E20" s="41"/>
      <c r="F20" s="41">
        <f t="shared" si="0"/>
        <v>4034584</v>
      </c>
      <c r="G20" s="67"/>
    </row>
    <row r="21" spans="1:7" ht="26.25">
      <c r="A21" s="4" t="s">
        <v>199</v>
      </c>
      <c r="B21" s="29" t="s">
        <v>200</v>
      </c>
      <c r="C21" s="41"/>
      <c r="D21" s="41"/>
      <c r="E21" s="41"/>
      <c r="F21" s="41">
        <f t="shared" si="0"/>
        <v>0</v>
      </c>
      <c r="G21" s="67"/>
    </row>
    <row r="22" spans="1:7" ht="14.25">
      <c r="A22" s="5" t="s">
        <v>201</v>
      </c>
      <c r="B22" s="29" t="s">
        <v>202</v>
      </c>
      <c r="C22" s="41">
        <v>1250000</v>
      </c>
      <c r="D22" s="41"/>
      <c r="E22" s="41"/>
      <c r="F22" s="41">
        <f t="shared" si="0"/>
        <v>1250000</v>
      </c>
      <c r="G22" s="67"/>
    </row>
    <row r="23" spans="1:7" ht="14.25">
      <c r="A23" s="6" t="s">
        <v>460</v>
      </c>
      <c r="B23" s="32" t="s">
        <v>203</v>
      </c>
      <c r="C23" s="41">
        <f>SUM(C20:C22)</f>
        <v>5284584</v>
      </c>
      <c r="D23" s="41"/>
      <c r="E23" s="41"/>
      <c r="F23" s="41">
        <f t="shared" si="0"/>
        <v>5284584</v>
      </c>
      <c r="G23" s="67"/>
    </row>
    <row r="24" spans="1:7" ht="14.25">
      <c r="A24" s="49" t="s">
        <v>46</v>
      </c>
      <c r="B24" s="50" t="s">
        <v>204</v>
      </c>
      <c r="C24" s="41">
        <f>C19+C23</f>
        <v>12998756</v>
      </c>
      <c r="D24" s="41"/>
      <c r="E24" s="41"/>
      <c r="F24" s="41">
        <f t="shared" si="0"/>
        <v>12998756</v>
      </c>
      <c r="G24" s="67"/>
    </row>
    <row r="25" spans="1:7" ht="27">
      <c r="A25" s="38" t="s">
        <v>17</v>
      </c>
      <c r="B25" s="50" t="s">
        <v>205</v>
      </c>
      <c r="C25" s="41">
        <v>2947215</v>
      </c>
      <c r="D25" s="41"/>
      <c r="E25" s="41"/>
      <c r="F25" s="41">
        <f t="shared" si="0"/>
        <v>2947215</v>
      </c>
      <c r="G25" s="67"/>
    </row>
    <row r="26" spans="1:7" ht="14.25">
      <c r="A26" s="4" t="s">
        <v>206</v>
      </c>
      <c r="B26" s="29" t="s">
        <v>207</v>
      </c>
      <c r="C26" s="41"/>
      <c r="D26" s="41">
        <v>165000</v>
      </c>
      <c r="E26" s="41"/>
      <c r="F26" s="41">
        <f t="shared" si="0"/>
        <v>165000</v>
      </c>
      <c r="G26" s="67"/>
    </row>
    <row r="27" spans="1:7" ht="14.25">
      <c r="A27" s="4" t="s">
        <v>208</v>
      </c>
      <c r="B27" s="29" t="s">
        <v>209</v>
      </c>
      <c r="C27" s="41"/>
      <c r="D27" s="41">
        <v>1125000</v>
      </c>
      <c r="E27" s="41"/>
      <c r="F27" s="41">
        <f t="shared" si="0"/>
        <v>1125000</v>
      </c>
      <c r="G27" s="67"/>
    </row>
    <row r="28" spans="1:7" ht="14.25">
      <c r="A28" s="4" t="s">
        <v>210</v>
      </c>
      <c r="B28" s="29" t="s">
        <v>211</v>
      </c>
      <c r="C28" s="41"/>
      <c r="D28" s="41"/>
      <c r="E28" s="41"/>
      <c r="F28" s="41">
        <f t="shared" si="0"/>
        <v>0</v>
      </c>
      <c r="G28" s="67"/>
    </row>
    <row r="29" spans="1:7" ht="14.25">
      <c r="A29" s="6" t="s">
        <v>461</v>
      </c>
      <c r="B29" s="32" t="s">
        <v>212</v>
      </c>
      <c r="C29" s="41"/>
      <c r="D29" s="41">
        <f>SUM(D26:D28)</f>
        <v>1290000</v>
      </c>
      <c r="E29" s="41"/>
      <c r="F29" s="41">
        <f t="shared" si="0"/>
        <v>1290000</v>
      </c>
      <c r="G29" s="67"/>
    </row>
    <row r="30" spans="1:7" ht="14.25">
      <c r="A30" s="4" t="s">
        <v>213</v>
      </c>
      <c r="B30" s="29" t="s">
        <v>214</v>
      </c>
      <c r="C30" s="41"/>
      <c r="D30" s="41">
        <v>220000</v>
      </c>
      <c r="E30" s="41"/>
      <c r="F30" s="41">
        <f t="shared" si="0"/>
        <v>220000</v>
      </c>
      <c r="G30" s="67"/>
    </row>
    <row r="31" spans="1:7" ht="14.25">
      <c r="A31" s="4" t="s">
        <v>215</v>
      </c>
      <c r="B31" s="29" t="s">
        <v>216</v>
      </c>
      <c r="C31" s="41"/>
      <c r="D31" s="41">
        <v>320000</v>
      </c>
      <c r="E31" s="41"/>
      <c r="F31" s="41">
        <f t="shared" si="0"/>
        <v>320000</v>
      </c>
      <c r="G31" s="67"/>
    </row>
    <row r="32" spans="1:7" ht="15" customHeight="1">
      <c r="A32" s="6" t="s">
        <v>47</v>
      </c>
      <c r="B32" s="32" t="s">
        <v>217</v>
      </c>
      <c r="C32" s="41"/>
      <c r="D32" s="41">
        <f>SUM(D30:D31)</f>
        <v>540000</v>
      </c>
      <c r="E32" s="41"/>
      <c r="F32" s="41">
        <f t="shared" si="0"/>
        <v>540000</v>
      </c>
      <c r="G32" s="67"/>
    </row>
    <row r="33" spans="1:7" ht="14.25">
      <c r="A33" s="4" t="s">
        <v>218</v>
      </c>
      <c r="B33" s="29" t="s">
        <v>219</v>
      </c>
      <c r="C33" s="41"/>
      <c r="D33" s="41">
        <v>1600000</v>
      </c>
      <c r="E33" s="41"/>
      <c r="F33" s="41">
        <f t="shared" si="0"/>
        <v>1600000</v>
      </c>
      <c r="G33" s="67"/>
    </row>
    <row r="34" spans="1:7" ht="14.25">
      <c r="A34" s="4" t="s">
        <v>220</v>
      </c>
      <c r="B34" s="29" t="s">
        <v>221</v>
      </c>
      <c r="C34" s="41"/>
      <c r="D34" s="41">
        <v>172346</v>
      </c>
      <c r="E34" s="41"/>
      <c r="F34" s="41">
        <f t="shared" si="0"/>
        <v>172346</v>
      </c>
      <c r="G34" s="67"/>
    </row>
    <row r="35" spans="1:7" ht="14.25">
      <c r="A35" s="4" t="s">
        <v>18</v>
      </c>
      <c r="B35" s="29" t="s">
        <v>222</v>
      </c>
      <c r="C35" s="41"/>
      <c r="D35" s="41">
        <v>744000</v>
      </c>
      <c r="E35" s="41"/>
      <c r="F35" s="41">
        <f t="shared" si="0"/>
        <v>744000</v>
      </c>
      <c r="G35" s="67"/>
    </row>
    <row r="36" spans="1:7" ht="14.25">
      <c r="A36" s="4" t="s">
        <v>223</v>
      </c>
      <c r="B36" s="29" t="s">
        <v>224</v>
      </c>
      <c r="C36" s="41"/>
      <c r="D36" s="41">
        <v>1087480</v>
      </c>
      <c r="E36" s="41"/>
      <c r="F36" s="41">
        <f t="shared" si="0"/>
        <v>1087480</v>
      </c>
      <c r="G36" s="67"/>
    </row>
    <row r="37" spans="1:7" ht="14.25">
      <c r="A37" s="9" t="s">
        <v>19</v>
      </c>
      <c r="B37" s="29" t="s">
        <v>225</v>
      </c>
      <c r="C37" s="41"/>
      <c r="D37" s="41"/>
      <c r="E37" s="41"/>
      <c r="F37" s="41">
        <f t="shared" si="0"/>
        <v>0</v>
      </c>
      <c r="G37" s="67"/>
    </row>
    <row r="38" spans="1:7" ht="14.25">
      <c r="A38" s="5" t="s">
        <v>226</v>
      </c>
      <c r="B38" s="29" t="s">
        <v>227</v>
      </c>
      <c r="C38" s="41"/>
      <c r="D38" s="41">
        <v>5760000</v>
      </c>
      <c r="E38" s="41"/>
      <c r="F38" s="41">
        <f t="shared" si="0"/>
        <v>5760000</v>
      </c>
      <c r="G38" s="67"/>
    </row>
    <row r="39" spans="1:7" ht="14.25">
      <c r="A39" s="4" t="s">
        <v>20</v>
      </c>
      <c r="B39" s="29" t="s">
        <v>228</v>
      </c>
      <c r="C39" s="41"/>
      <c r="D39" s="41">
        <v>2038000</v>
      </c>
      <c r="E39" s="41"/>
      <c r="F39" s="41">
        <f t="shared" si="0"/>
        <v>2038000</v>
      </c>
      <c r="G39" s="67"/>
    </row>
    <row r="40" spans="1:7" ht="14.25">
      <c r="A40" s="6" t="s">
        <v>462</v>
      </c>
      <c r="B40" s="32" t="s">
        <v>229</v>
      </c>
      <c r="C40" s="41"/>
      <c r="D40" s="41">
        <f>SUM(D33:D39)</f>
        <v>11401826</v>
      </c>
      <c r="E40" s="41"/>
      <c r="F40" s="41">
        <f t="shared" si="0"/>
        <v>11401826</v>
      </c>
      <c r="G40" s="67"/>
    </row>
    <row r="41" spans="1:7" ht="14.25">
      <c r="A41" s="4" t="s">
        <v>230</v>
      </c>
      <c r="B41" s="29" t="s">
        <v>231</v>
      </c>
      <c r="C41" s="41"/>
      <c r="D41" s="41">
        <v>422000</v>
      </c>
      <c r="E41" s="41"/>
      <c r="F41" s="41">
        <f t="shared" si="0"/>
        <v>422000</v>
      </c>
      <c r="G41" s="67"/>
    </row>
    <row r="42" spans="1:7" ht="14.25">
      <c r="A42" s="4" t="s">
        <v>232</v>
      </c>
      <c r="B42" s="29" t="s">
        <v>233</v>
      </c>
      <c r="C42" s="41"/>
      <c r="D42" s="41"/>
      <c r="E42" s="41"/>
      <c r="F42" s="41">
        <f t="shared" si="0"/>
        <v>0</v>
      </c>
      <c r="G42" s="67"/>
    </row>
    <row r="43" spans="1:7" ht="14.25">
      <c r="A43" s="6" t="s">
        <v>463</v>
      </c>
      <c r="B43" s="32" t="s">
        <v>234</v>
      </c>
      <c r="C43" s="41"/>
      <c r="D43" s="41">
        <f>SUM(D41:D42)</f>
        <v>422000</v>
      </c>
      <c r="E43" s="41"/>
      <c r="F43" s="41">
        <f t="shared" si="0"/>
        <v>422000</v>
      </c>
      <c r="G43" s="67"/>
    </row>
    <row r="44" spans="1:7" ht="14.25">
      <c r="A44" s="4" t="s">
        <v>235</v>
      </c>
      <c r="B44" s="29" t="s">
        <v>236</v>
      </c>
      <c r="C44" s="41"/>
      <c r="D44" s="41">
        <v>1614194</v>
      </c>
      <c r="E44" s="41"/>
      <c r="F44" s="41">
        <f t="shared" si="0"/>
        <v>1614194</v>
      </c>
      <c r="G44" s="67"/>
    </row>
    <row r="45" spans="1:7" ht="14.25">
      <c r="A45" s="4" t="s">
        <v>237</v>
      </c>
      <c r="B45" s="29" t="s">
        <v>238</v>
      </c>
      <c r="C45" s="41"/>
      <c r="D45" s="41"/>
      <c r="E45" s="41"/>
      <c r="F45" s="41">
        <f t="shared" si="0"/>
        <v>0</v>
      </c>
      <c r="G45" s="67"/>
    </row>
    <row r="46" spans="1:7" ht="14.25">
      <c r="A46" s="4" t="s">
        <v>21</v>
      </c>
      <c r="B46" s="29" t="s">
        <v>239</v>
      </c>
      <c r="C46" s="41"/>
      <c r="D46" s="41"/>
      <c r="E46" s="41"/>
      <c r="F46" s="41">
        <f t="shared" si="0"/>
        <v>0</v>
      </c>
      <c r="G46" s="67"/>
    </row>
    <row r="47" spans="1:7" ht="14.25">
      <c r="A47" s="4" t="s">
        <v>22</v>
      </c>
      <c r="B47" s="29" t="s">
        <v>240</v>
      </c>
      <c r="C47" s="41"/>
      <c r="D47" s="41"/>
      <c r="E47" s="41"/>
      <c r="F47" s="41">
        <f t="shared" si="0"/>
        <v>0</v>
      </c>
      <c r="G47" s="67"/>
    </row>
    <row r="48" spans="1:7" ht="14.25">
      <c r="A48" s="4" t="s">
        <v>241</v>
      </c>
      <c r="B48" s="29" t="s">
        <v>242</v>
      </c>
      <c r="C48" s="41"/>
      <c r="D48" s="41"/>
      <c r="E48" s="41"/>
      <c r="F48" s="41">
        <f t="shared" si="0"/>
        <v>0</v>
      </c>
      <c r="G48" s="67"/>
    </row>
    <row r="49" spans="1:7" ht="14.25">
      <c r="A49" s="6" t="s">
        <v>464</v>
      </c>
      <c r="B49" s="32" t="s">
        <v>243</v>
      </c>
      <c r="C49" s="41"/>
      <c r="D49" s="41">
        <f>SUM(D44:D48)</f>
        <v>1614194</v>
      </c>
      <c r="E49" s="41"/>
      <c r="F49" s="41">
        <f t="shared" si="0"/>
        <v>1614194</v>
      </c>
      <c r="G49" s="67"/>
    </row>
    <row r="50" spans="1:7" ht="14.25">
      <c r="A50" s="38" t="s">
        <v>465</v>
      </c>
      <c r="B50" s="50" t="s">
        <v>244</v>
      </c>
      <c r="C50" s="41"/>
      <c r="D50" s="41">
        <f>D29+D32+D40+D43+D49</f>
        <v>15268020</v>
      </c>
      <c r="E50" s="41"/>
      <c r="F50" s="41">
        <f t="shared" si="0"/>
        <v>15268020</v>
      </c>
      <c r="G50" s="67"/>
    </row>
    <row r="51" spans="1:7" ht="14.25">
      <c r="A51" s="12" t="s">
        <v>245</v>
      </c>
      <c r="B51" s="29" t="s">
        <v>246</v>
      </c>
      <c r="C51" s="41"/>
      <c r="D51" s="41"/>
      <c r="E51" s="41"/>
      <c r="F51" s="41">
        <f t="shared" si="0"/>
        <v>0</v>
      </c>
      <c r="G51" s="67"/>
    </row>
    <row r="52" spans="1:7" ht="14.25">
      <c r="A52" s="12" t="s">
        <v>466</v>
      </c>
      <c r="B52" s="29" t="s">
        <v>247</v>
      </c>
      <c r="C52" s="41"/>
      <c r="D52" s="41"/>
      <c r="E52" s="41"/>
      <c r="F52" s="41">
        <f t="shared" si="0"/>
        <v>0</v>
      </c>
      <c r="G52" s="67"/>
    </row>
    <row r="53" spans="1:7" ht="14.25">
      <c r="A53" s="16" t="s">
        <v>23</v>
      </c>
      <c r="B53" s="29" t="s">
        <v>248</v>
      </c>
      <c r="C53" s="41"/>
      <c r="D53" s="41"/>
      <c r="E53" s="41"/>
      <c r="F53" s="41">
        <f t="shared" si="0"/>
        <v>0</v>
      </c>
      <c r="G53" s="67"/>
    </row>
    <row r="54" spans="1:7" ht="26.25">
      <c r="A54" s="16" t="s">
        <v>24</v>
      </c>
      <c r="B54" s="29" t="s">
        <v>249</v>
      </c>
      <c r="C54" s="41"/>
      <c r="D54" s="41"/>
      <c r="E54" s="41"/>
      <c r="F54" s="41">
        <f t="shared" si="0"/>
        <v>0</v>
      </c>
      <c r="G54" s="67"/>
    </row>
    <row r="55" spans="1:7" ht="14.25">
      <c r="A55" s="16" t="s">
        <v>25</v>
      </c>
      <c r="B55" s="29" t="s">
        <v>250</v>
      </c>
      <c r="C55" s="41"/>
      <c r="D55" s="41"/>
      <c r="E55" s="41"/>
      <c r="F55" s="41">
        <f t="shared" si="0"/>
        <v>0</v>
      </c>
      <c r="G55" s="67"/>
    </row>
    <row r="56" spans="1:7" ht="14.25">
      <c r="A56" s="12" t="s">
        <v>26</v>
      </c>
      <c r="B56" s="29" t="s">
        <v>251</v>
      </c>
      <c r="C56" s="41"/>
      <c r="D56" s="41"/>
      <c r="E56" s="41"/>
      <c r="F56" s="41">
        <f t="shared" si="0"/>
        <v>0</v>
      </c>
      <c r="G56" s="67"/>
    </row>
    <row r="57" spans="1:7" ht="14.25">
      <c r="A57" s="12" t="s">
        <v>27</v>
      </c>
      <c r="B57" s="29" t="s">
        <v>252</v>
      </c>
      <c r="C57" s="41"/>
      <c r="D57" s="41"/>
      <c r="E57" s="41"/>
      <c r="F57" s="41">
        <f t="shared" si="0"/>
        <v>0</v>
      </c>
      <c r="G57" s="67"/>
    </row>
    <row r="58" spans="1:7" ht="14.25">
      <c r="A58" s="12" t="s">
        <v>28</v>
      </c>
      <c r="B58" s="29" t="s">
        <v>253</v>
      </c>
      <c r="C58" s="41"/>
      <c r="D58" s="41">
        <v>2445020</v>
      </c>
      <c r="E58" s="41"/>
      <c r="F58" s="41">
        <f t="shared" si="0"/>
        <v>2445020</v>
      </c>
      <c r="G58" s="67"/>
    </row>
    <row r="59" spans="1:7" ht="14.25">
      <c r="A59" s="47" t="s">
        <v>495</v>
      </c>
      <c r="B59" s="50" t="s">
        <v>254</v>
      </c>
      <c r="C59" s="41"/>
      <c r="D59" s="41">
        <f>SUM(D51:D58)</f>
        <v>2445020</v>
      </c>
      <c r="E59" s="41"/>
      <c r="F59" s="41">
        <f t="shared" si="0"/>
        <v>2445020</v>
      </c>
      <c r="G59" s="67"/>
    </row>
    <row r="60" spans="1:7" ht="14.25">
      <c r="A60" s="11" t="s">
        <v>29</v>
      </c>
      <c r="B60" s="29" t="s">
        <v>255</v>
      </c>
      <c r="C60" s="41"/>
      <c r="D60" s="41"/>
      <c r="E60" s="41"/>
      <c r="F60" s="41">
        <f t="shared" si="0"/>
        <v>0</v>
      </c>
      <c r="G60" s="67"/>
    </row>
    <row r="61" spans="1:7" ht="14.25">
      <c r="A61" s="11" t="s">
        <v>256</v>
      </c>
      <c r="B61" s="29" t="s">
        <v>257</v>
      </c>
      <c r="C61" s="41"/>
      <c r="D61" s="41"/>
      <c r="E61" s="41"/>
      <c r="F61" s="41">
        <f t="shared" si="0"/>
        <v>0</v>
      </c>
      <c r="G61" s="67"/>
    </row>
    <row r="62" spans="1:7" ht="26.25">
      <c r="A62" s="11" t="s">
        <v>258</v>
      </c>
      <c r="B62" s="29" t="s">
        <v>259</v>
      </c>
      <c r="C62" s="41"/>
      <c r="D62" s="41"/>
      <c r="E62" s="41"/>
      <c r="F62" s="41">
        <f t="shared" si="0"/>
        <v>0</v>
      </c>
      <c r="G62" s="67"/>
    </row>
    <row r="63" spans="1:7" ht="26.25">
      <c r="A63" s="11" t="s">
        <v>496</v>
      </c>
      <c r="B63" s="29" t="s">
        <v>260</v>
      </c>
      <c r="C63" s="41"/>
      <c r="D63" s="41"/>
      <c r="E63" s="41"/>
      <c r="F63" s="41">
        <f t="shared" si="0"/>
        <v>0</v>
      </c>
      <c r="G63" s="67"/>
    </row>
    <row r="64" spans="1:7" ht="26.25">
      <c r="A64" s="11" t="s">
        <v>30</v>
      </c>
      <c r="B64" s="29" t="s">
        <v>261</v>
      </c>
      <c r="C64" s="41"/>
      <c r="D64" s="41"/>
      <c r="E64" s="41"/>
      <c r="F64" s="41">
        <f t="shared" si="0"/>
        <v>0</v>
      </c>
      <c r="G64" s="67"/>
    </row>
    <row r="65" spans="1:7" ht="14.25">
      <c r="A65" s="11" t="s">
        <v>498</v>
      </c>
      <c r="B65" s="29" t="s">
        <v>262</v>
      </c>
      <c r="C65" s="41"/>
      <c r="D65" s="41">
        <v>884980</v>
      </c>
      <c r="E65" s="41"/>
      <c r="F65" s="41">
        <f t="shared" si="0"/>
        <v>884980</v>
      </c>
      <c r="G65" s="67"/>
    </row>
    <row r="66" spans="1:7" ht="26.25">
      <c r="A66" s="11" t="s">
        <v>31</v>
      </c>
      <c r="B66" s="29" t="s">
        <v>263</v>
      </c>
      <c r="C66" s="41"/>
      <c r="D66" s="41"/>
      <c r="E66" s="41"/>
      <c r="F66" s="41">
        <f t="shared" si="0"/>
        <v>0</v>
      </c>
      <c r="G66" s="67"/>
    </row>
    <row r="67" spans="1:7" ht="26.25">
      <c r="A67" s="11" t="s">
        <v>32</v>
      </c>
      <c r="B67" s="29" t="s">
        <v>264</v>
      </c>
      <c r="C67" s="41"/>
      <c r="D67" s="41"/>
      <c r="E67" s="41"/>
      <c r="F67" s="41">
        <f t="shared" si="0"/>
        <v>0</v>
      </c>
      <c r="G67" s="67"/>
    </row>
    <row r="68" spans="1:7" ht="14.25">
      <c r="A68" s="11" t="s">
        <v>265</v>
      </c>
      <c r="B68" s="29" t="s">
        <v>266</v>
      </c>
      <c r="C68" s="41"/>
      <c r="D68" s="41"/>
      <c r="E68" s="41"/>
      <c r="F68" s="41">
        <f t="shared" si="0"/>
        <v>0</v>
      </c>
      <c r="G68" s="67"/>
    </row>
    <row r="69" spans="1:7" ht="14.25">
      <c r="A69" s="19" t="s">
        <v>267</v>
      </c>
      <c r="B69" s="29" t="s">
        <v>268</v>
      </c>
      <c r="C69" s="41"/>
      <c r="D69" s="41"/>
      <c r="E69" s="41"/>
      <c r="F69" s="41">
        <f t="shared" si="0"/>
        <v>0</v>
      </c>
      <c r="G69" s="67"/>
    </row>
    <row r="70" spans="1:7" ht="14.25">
      <c r="A70" s="11" t="s">
        <v>33</v>
      </c>
      <c r="B70" s="29" t="s">
        <v>269</v>
      </c>
      <c r="C70" s="41"/>
      <c r="D70" s="41">
        <v>220000</v>
      </c>
      <c r="E70" s="41"/>
      <c r="F70" s="41">
        <f t="shared" si="0"/>
        <v>220000</v>
      </c>
      <c r="G70" s="67"/>
    </row>
    <row r="71" spans="1:7" ht="14.25">
      <c r="A71" s="19" t="s">
        <v>133</v>
      </c>
      <c r="B71" s="29" t="s">
        <v>512</v>
      </c>
      <c r="C71" s="41"/>
      <c r="D71" s="41">
        <v>10780076</v>
      </c>
      <c r="E71" s="41"/>
      <c r="F71" s="41">
        <f>C71+D71+E71</f>
        <v>10780076</v>
      </c>
      <c r="G71" s="67"/>
    </row>
    <row r="72" spans="1:7" ht="14.25">
      <c r="A72" s="19" t="s">
        <v>134</v>
      </c>
      <c r="B72" s="29" t="s">
        <v>512</v>
      </c>
      <c r="C72" s="41"/>
      <c r="D72" s="41"/>
      <c r="E72" s="41"/>
      <c r="F72" s="41">
        <f>C72+D72+E72</f>
        <v>0</v>
      </c>
      <c r="G72" s="67"/>
    </row>
    <row r="73" spans="1:7" ht="14.25">
      <c r="A73" s="47" t="s">
        <v>1</v>
      </c>
      <c r="B73" s="50" t="s">
        <v>270</v>
      </c>
      <c r="C73" s="41"/>
      <c r="D73" s="41">
        <f>SUM(D60:D72)</f>
        <v>11885056</v>
      </c>
      <c r="E73" s="41"/>
      <c r="F73" s="41">
        <f>C73+D73+E73</f>
        <v>11885056</v>
      </c>
      <c r="G73" s="67"/>
    </row>
    <row r="74" spans="1:7" ht="15">
      <c r="A74" s="52" t="s">
        <v>145</v>
      </c>
      <c r="B74" s="50"/>
      <c r="C74" s="41">
        <f>C24+C25+C50+C59+C73</f>
        <v>15945971</v>
      </c>
      <c r="D74" s="41">
        <f>D50+D59+D73</f>
        <v>29598096</v>
      </c>
      <c r="E74" s="41"/>
      <c r="F74" s="41">
        <f>C74+D74+E74</f>
        <v>45544067</v>
      </c>
      <c r="G74" s="67"/>
    </row>
    <row r="75" spans="1:7" ht="14.25">
      <c r="A75" s="33" t="s">
        <v>271</v>
      </c>
      <c r="B75" s="29" t="s">
        <v>272</v>
      </c>
      <c r="C75" s="41"/>
      <c r="D75" s="41"/>
      <c r="E75" s="41"/>
      <c r="F75" s="41"/>
      <c r="G75" s="67"/>
    </row>
    <row r="76" spans="1:7" ht="14.25">
      <c r="A76" s="33" t="s">
        <v>34</v>
      </c>
      <c r="B76" s="29" t="s">
        <v>273</v>
      </c>
      <c r="C76" s="41">
        <v>47583520</v>
      </c>
      <c r="D76" s="41"/>
      <c r="E76" s="41"/>
      <c r="F76" s="41">
        <v>47583520</v>
      </c>
      <c r="G76" s="67"/>
    </row>
    <row r="77" spans="1:7" ht="14.25">
      <c r="A77" s="33" t="s">
        <v>274</v>
      </c>
      <c r="B77" s="29" t="s">
        <v>275</v>
      </c>
      <c r="C77" s="41"/>
      <c r="D77" s="41"/>
      <c r="E77" s="41"/>
      <c r="F77" s="41"/>
      <c r="G77" s="67"/>
    </row>
    <row r="78" spans="1:7" ht="14.25">
      <c r="A78" s="33" t="s">
        <v>276</v>
      </c>
      <c r="B78" s="29" t="s">
        <v>277</v>
      </c>
      <c r="C78" s="41"/>
      <c r="D78" s="41">
        <v>1500000</v>
      </c>
      <c r="E78" s="41"/>
      <c r="F78" s="41">
        <v>1500000</v>
      </c>
      <c r="G78" s="67"/>
    </row>
    <row r="79" spans="1:7" ht="14.25">
      <c r="A79" s="5" t="s">
        <v>278</v>
      </c>
      <c r="B79" s="29" t="s">
        <v>279</v>
      </c>
      <c r="C79" s="41"/>
      <c r="D79" s="41"/>
      <c r="E79" s="41"/>
      <c r="F79" s="41"/>
      <c r="G79" s="67"/>
    </row>
    <row r="80" spans="1:7" ht="14.25">
      <c r="A80" s="5" t="s">
        <v>280</v>
      </c>
      <c r="B80" s="29" t="s">
        <v>281</v>
      </c>
      <c r="C80" s="41"/>
      <c r="D80" s="41"/>
      <c r="E80" s="41"/>
      <c r="F80" s="41"/>
      <c r="G80" s="67"/>
    </row>
    <row r="81" spans="1:7" ht="14.25">
      <c r="A81" s="5" t="s">
        <v>282</v>
      </c>
      <c r="B81" s="29" t="s">
        <v>283</v>
      </c>
      <c r="C81" s="41">
        <v>12847550</v>
      </c>
      <c r="D81" s="41"/>
      <c r="E81" s="41"/>
      <c r="F81" s="41">
        <v>12847550</v>
      </c>
      <c r="G81" s="67"/>
    </row>
    <row r="82" spans="1:7" ht="14.25">
      <c r="A82" s="48" t="s">
        <v>3</v>
      </c>
      <c r="B82" s="50" t="s">
        <v>284</v>
      </c>
      <c r="C82" s="41">
        <f>SUM(C75:C81)</f>
        <v>60431070</v>
      </c>
      <c r="D82" s="41">
        <f>SUM(D75:D81)</f>
        <v>1500000</v>
      </c>
      <c r="E82" s="41"/>
      <c r="F82" s="41">
        <f aca="true" t="shared" si="1" ref="F82:F87">C82+D82+E82</f>
        <v>61931070</v>
      </c>
      <c r="G82" s="67"/>
    </row>
    <row r="83" spans="1:7" ht="14.25">
      <c r="A83" s="12" t="s">
        <v>285</v>
      </c>
      <c r="B83" s="29" t="s">
        <v>286</v>
      </c>
      <c r="C83" s="41">
        <v>2098213</v>
      </c>
      <c r="D83" s="41">
        <v>2362205</v>
      </c>
      <c r="E83" s="41"/>
      <c r="F83" s="41">
        <f t="shared" si="1"/>
        <v>4460418</v>
      </c>
      <c r="G83" s="67"/>
    </row>
    <row r="84" spans="1:7" ht="14.25">
      <c r="A84" s="12" t="s">
        <v>287</v>
      </c>
      <c r="B84" s="29" t="s">
        <v>288</v>
      </c>
      <c r="C84" s="41"/>
      <c r="D84" s="41"/>
      <c r="E84" s="41"/>
      <c r="F84" s="41">
        <f t="shared" si="1"/>
        <v>0</v>
      </c>
      <c r="G84" s="67"/>
    </row>
    <row r="85" spans="1:7" ht="14.25">
      <c r="A85" s="12" t="s">
        <v>289</v>
      </c>
      <c r="B85" s="29" t="s">
        <v>290</v>
      </c>
      <c r="C85" s="41"/>
      <c r="D85" s="41"/>
      <c r="E85" s="41"/>
      <c r="F85" s="41">
        <f t="shared" si="1"/>
        <v>0</v>
      </c>
      <c r="G85" s="67"/>
    </row>
    <row r="86" spans="1:7" ht="14.25">
      <c r="A86" s="12" t="s">
        <v>291</v>
      </c>
      <c r="B86" s="29" t="s">
        <v>292</v>
      </c>
      <c r="C86" s="41">
        <v>566517</v>
      </c>
      <c r="D86" s="71">
        <v>637795</v>
      </c>
      <c r="E86" s="41"/>
      <c r="F86" s="41">
        <f t="shared" si="1"/>
        <v>1204312</v>
      </c>
      <c r="G86" s="67"/>
    </row>
    <row r="87" spans="1:7" ht="14.25">
      <c r="A87" s="47" t="s">
        <v>4</v>
      </c>
      <c r="B87" s="50" t="s">
        <v>293</v>
      </c>
      <c r="C87" s="41">
        <f>SUM(C83:C86)</f>
        <v>2664730</v>
      </c>
      <c r="D87" s="41">
        <f>SUM(D83:D86)</f>
        <v>3000000</v>
      </c>
      <c r="E87" s="41"/>
      <c r="F87" s="41">
        <f t="shared" si="1"/>
        <v>5664730</v>
      </c>
      <c r="G87" s="67"/>
    </row>
    <row r="88" spans="1:7" ht="26.25">
      <c r="A88" s="12" t="s">
        <v>294</v>
      </c>
      <c r="B88" s="29" t="s">
        <v>295</v>
      </c>
      <c r="C88" s="41"/>
      <c r="D88" s="41"/>
      <c r="E88" s="41"/>
      <c r="F88" s="41"/>
      <c r="G88" s="67"/>
    </row>
    <row r="89" spans="1:7" ht="26.25">
      <c r="A89" s="12" t="s">
        <v>35</v>
      </c>
      <c r="B89" s="29" t="s">
        <v>296</v>
      </c>
      <c r="C89" s="41"/>
      <c r="D89" s="41"/>
      <c r="E89" s="41"/>
      <c r="F89" s="41"/>
      <c r="G89" s="67"/>
    </row>
    <row r="90" spans="1:7" ht="26.25">
      <c r="A90" s="12" t="s">
        <v>36</v>
      </c>
      <c r="B90" s="29" t="s">
        <v>297</v>
      </c>
      <c r="C90" s="41"/>
      <c r="D90" s="41"/>
      <c r="E90" s="41"/>
      <c r="F90" s="41"/>
      <c r="G90" s="67"/>
    </row>
    <row r="91" spans="1:7" ht="26.25">
      <c r="A91" s="12" t="s">
        <v>37</v>
      </c>
      <c r="B91" s="29" t="s">
        <v>298</v>
      </c>
      <c r="C91" s="41"/>
      <c r="D91" s="41">
        <v>1893698</v>
      </c>
      <c r="E91" s="41"/>
      <c r="F91" s="41">
        <v>1893698</v>
      </c>
      <c r="G91" s="67"/>
    </row>
    <row r="92" spans="1:7" ht="26.25">
      <c r="A92" s="12" t="s">
        <v>38</v>
      </c>
      <c r="B92" s="29" t="s">
        <v>299</v>
      </c>
      <c r="C92" s="41"/>
      <c r="D92" s="41"/>
      <c r="E92" s="41"/>
      <c r="F92" s="41"/>
      <c r="G92" s="67"/>
    </row>
    <row r="93" spans="1:7" ht="26.25">
      <c r="A93" s="12" t="s">
        <v>39</v>
      </c>
      <c r="B93" s="29" t="s">
        <v>300</v>
      </c>
      <c r="C93" s="41"/>
      <c r="D93" s="41"/>
      <c r="E93" s="41"/>
      <c r="F93" s="41"/>
      <c r="G93" s="67"/>
    </row>
    <row r="94" spans="1:7" ht="14.25">
      <c r="A94" s="12" t="s">
        <v>301</v>
      </c>
      <c r="B94" s="29" t="s">
        <v>302</v>
      </c>
      <c r="C94" s="41"/>
      <c r="D94" s="41"/>
      <c r="E94" s="41"/>
      <c r="F94" s="41"/>
      <c r="G94" s="67"/>
    </row>
    <row r="95" spans="1:7" ht="26.25">
      <c r="A95" s="12" t="s">
        <v>40</v>
      </c>
      <c r="B95" s="29" t="s">
        <v>513</v>
      </c>
      <c r="C95" s="41"/>
      <c r="D95" s="41">
        <v>93959</v>
      </c>
      <c r="E95" s="41"/>
      <c r="F95" s="41">
        <v>96959</v>
      </c>
      <c r="G95" s="67"/>
    </row>
    <row r="96" spans="1:7" ht="14.25">
      <c r="A96" s="47" t="s">
        <v>5</v>
      </c>
      <c r="B96" s="50" t="s">
        <v>304</v>
      </c>
      <c r="C96" s="41"/>
      <c r="D96" s="41">
        <f>SUM(D88:D95)</f>
        <v>1987657</v>
      </c>
      <c r="E96" s="41"/>
      <c r="F96" s="41">
        <v>1987657</v>
      </c>
      <c r="G96" s="67"/>
    </row>
    <row r="97" spans="1:7" ht="15">
      <c r="A97" s="52" t="s">
        <v>146</v>
      </c>
      <c r="B97" s="50"/>
      <c r="C97" s="41">
        <f>C82+C87+C96</f>
        <v>63095800</v>
      </c>
      <c r="D97" s="41">
        <f>D82+D87+D96</f>
        <v>6487657</v>
      </c>
      <c r="E97" s="41"/>
      <c r="F97" s="41">
        <f>C97+D97+E97</f>
        <v>69583457</v>
      </c>
      <c r="G97" s="67"/>
    </row>
    <row r="98" spans="1:7" ht="15">
      <c r="A98" s="34" t="s">
        <v>48</v>
      </c>
      <c r="B98" s="35" t="s">
        <v>305</v>
      </c>
      <c r="C98" s="41">
        <f>C74+C97</f>
        <v>79041771</v>
      </c>
      <c r="D98" s="41">
        <f>D82+D87+D97</f>
        <v>10987657</v>
      </c>
      <c r="E98" s="41">
        <f>E74+E97</f>
        <v>0</v>
      </c>
      <c r="F98" s="41">
        <f>F74+F97</f>
        <v>115127524</v>
      </c>
      <c r="G98" s="67"/>
    </row>
    <row r="99" spans="1:25" ht="14.25">
      <c r="A99" s="12" t="s">
        <v>41</v>
      </c>
      <c r="B99" s="4" t="s">
        <v>306</v>
      </c>
      <c r="C99" s="41"/>
      <c r="D99" s="41"/>
      <c r="E99" s="41"/>
      <c r="F99" s="41"/>
      <c r="G99" s="67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2"/>
      <c r="Y99" s="22"/>
    </row>
    <row r="100" spans="1:25" ht="26.25">
      <c r="A100" s="12" t="s">
        <v>307</v>
      </c>
      <c r="B100" s="4" t="s">
        <v>308</v>
      </c>
      <c r="C100" s="41"/>
      <c r="D100" s="41"/>
      <c r="E100" s="41"/>
      <c r="F100" s="41"/>
      <c r="G100" s="67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2"/>
      <c r="Y100" s="22"/>
    </row>
    <row r="101" spans="1:25" ht="14.25">
      <c r="A101" s="12" t="s">
        <v>42</v>
      </c>
      <c r="B101" s="4" t="s">
        <v>309</v>
      </c>
      <c r="C101" s="41"/>
      <c r="D101" s="41"/>
      <c r="E101" s="41"/>
      <c r="F101" s="41"/>
      <c r="G101" s="67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14.25">
      <c r="A102" s="14" t="s">
        <v>10</v>
      </c>
      <c r="B102" s="6" t="s">
        <v>310</v>
      </c>
      <c r="C102" s="41"/>
      <c r="D102" s="41"/>
      <c r="E102" s="41"/>
      <c r="F102" s="41"/>
      <c r="G102" s="67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2"/>
      <c r="Y102" s="22"/>
    </row>
    <row r="103" spans="1:25" ht="14.25">
      <c r="A103" s="36" t="s">
        <v>43</v>
      </c>
      <c r="B103" s="4" t="s">
        <v>311</v>
      </c>
      <c r="C103" s="41"/>
      <c r="D103" s="41"/>
      <c r="E103" s="41"/>
      <c r="F103" s="41"/>
      <c r="G103" s="67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2"/>
      <c r="Y103" s="22"/>
    </row>
    <row r="104" spans="1:25" ht="14.25">
      <c r="A104" s="36" t="s">
        <v>13</v>
      </c>
      <c r="B104" s="4" t="s">
        <v>312</v>
      </c>
      <c r="C104" s="41"/>
      <c r="D104" s="41"/>
      <c r="E104" s="41"/>
      <c r="F104" s="41"/>
      <c r="G104" s="67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2"/>
      <c r="Y104" s="22"/>
    </row>
    <row r="105" spans="1:25" ht="14.25">
      <c r="A105" s="12" t="s">
        <v>313</v>
      </c>
      <c r="B105" s="4" t="s">
        <v>314</v>
      </c>
      <c r="C105" s="41"/>
      <c r="D105" s="41"/>
      <c r="E105" s="41"/>
      <c r="F105" s="41"/>
      <c r="G105" s="67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2"/>
      <c r="Y105" s="22"/>
    </row>
    <row r="106" spans="1:25" ht="14.25">
      <c r="A106" s="12" t="s">
        <v>44</v>
      </c>
      <c r="B106" s="4" t="s">
        <v>315</v>
      </c>
      <c r="C106" s="41"/>
      <c r="D106" s="41"/>
      <c r="E106" s="41"/>
      <c r="F106" s="41"/>
      <c r="G106" s="67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2"/>
      <c r="Y106" s="22"/>
    </row>
    <row r="107" spans="1:25" ht="14.25">
      <c r="A107" s="13" t="s">
        <v>11</v>
      </c>
      <c r="B107" s="6" t="s">
        <v>316</v>
      </c>
      <c r="C107" s="41"/>
      <c r="D107" s="41"/>
      <c r="E107" s="41"/>
      <c r="F107" s="41"/>
      <c r="G107" s="67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2"/>
      <c r="Y107" s="22"/>
    </row>
    <row r="108" spans="1:25" ht="14.25">
      <c r="A108" s="36" t="s">
        <v>317</v>
      </c>
      <c r="B108" s="4" t="s">
        <v>318</v>
      </c>
      <c r="C108" s="41"/>
      <c r="D108" s="41"/>
      <c r="E108" s="41"/>
      <c r="F108" s="41"/>
      <c r="G108" s="67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2"/>
      <c r="Y108" s="22"/>
    </row>
    <row r="109" spans="1:25" ht="14.25">
      <c r="A109" s="36" t="s">
        <v>319</v>
      </c>
      <c r="B109" s="4" t="s">
        <v>320</v>
      </c>
      <c r="C109" s="41">
        <v>805678</v>
      </c>
      <c r="D109" s="41"/>
      <c r="E109" s="41"/>
      <c r="F109" s="41">
        <v>805678</v>
      </c>
      <c r="G109" s="67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2"/>
      <c r="Y109" s="22"/>
    </row>
    <row r="110" spans="1:25" ht="14.25">
      <c r="A110" s="13" t="s">
        <v>321</v>
      </c>
      <c r="B110" s="6" t="s">
        <v>322</v>
      </c>
      <c r="C110" s="41"/>
      <c r="D110" s="41"/>
      <c r="E110" s="41"/>
      <c r="F110" s="41"/>
      <c r="G110" s="67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ht="14.25">
      <c r="A111" s="36" t="s">
        <v>323</v>
      </c>
      <c r="B111" s="4" t="s">
        <v>324</v>
      </c>
      <c r="C111" s="41"/>
      <c r="D111" s="41"/>
      <c r="E111" s="41"/>
      <c r="F111" s="41"/>
      <c r="G111" s="67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ht="14.25">
      <c r="A112" s="36" t="s">
        <v>325</v>
      </c>
      <c r="B112" s="4" t="s">
        <v>326</v>
      </c>
      <c r="C112" s="41"/>
      <c r="D112" s="41"/>
      <c r="E112" s="41"/>
      <c r="F112" s="41"/>
      <c r="G112" s="67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ht="14.25">
      <c r="A113" s="36" t="s">
        <v>327</v>
      </c>
      <c r="B113" s="4" t="s">
        <v>328</v>
      </c>
      <c r="C113" s="41"/>
      <c r="D113" s="41"/>
      <c r="E113" s="41"/>
      <c r="F113" s="41"/>
      <c r="G113" s="67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ht="14.25">
      <c r="A114" s="37" t="s">
        <v>12</v>
      </c>
      <c r="B114" s="38" t="s">
        <v>329</v>
      </c>
      <c r="C114" s="41">
        <v>805678</v>
      </c>
      <c r="D114" s="41"/>
      <c r="E114" s="41"/>
      <c r="F114" s="41">
        <v>805678</v>
      </c>
      <c r="G114" s="67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2"/>
      <c r="Y114" s="22"/>
    </row>
    <row r="115" spans="1:25" ht="14.25">
      <c r="A115" s="36" t="s">
        <v>330</v>
      </c>
      <c r="B115" s="4" t="s">
        <v>331</v>
      </c>
      <c r="C115" s="41"/>
      <c r="D115" s="41"/>
      <c r="E115" s="41"/>
      <c r="F115" s="41"/>
      <c r="G115" s="67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2"/>
      <c r="Y115" s="22"/>
    </row>
    <row r="116" spans="1:25" ht="14.25">
      <c r="A116" s="12" t="s">
        <v>332</v>
      </c>
      <c r="B116" s="4" t="s">
        <v>333</v>
      </c>
      <c r="C116" s="41"/>
      <c r="D116" s="41"/>
      <c r="E116" s="41"/>
      <c r="F116" s="41"/>
      <c r="G116" s="67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2"/>
      <c r="Y116" s="22"/>
    </row>
    <row r="117" spans="1:25" ht="14.25">
      <c r="A117" s="36" t="s">
        <v>45</v>
      </c>
      <c r="B117" s="4" t="s">
        <v>334</v>
      </c>
      <c r="C117" s="41"/>
      <c r="D117" s="41"/>
      <c r="E117" s="41"/>
      <c r="F117" s="41"/>
      <c r="G117" s="67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2"/>
      <c r="Y117" s="22"/>
    </row>
    <row r="118" spans="1:25" ht="14.25">
      <c r="A118" s="36" t="s">
        <v>14</v>
      </c>
      <c r="B118" s="4" t="s">
        <v>335</v>
      </c>
      <c r="C118" s="41"/>
      <c r="D118" s="41"/>
      <c r="E118" s="41"/>
      <c r="F118" s="41"/>
      <c r="G118" s="67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2"/>
      <c r="Y118" s="22"/>
    </row>
    <row r="119" spans="1:25" ht="14.25">
      <c r="A119" s="37" t="s">
        <v>15</v>
      </c>
      <c r="B119" s="38" t="s">
        <v>336</v>
      </c>
      <c r="C119" s="41"/>
      <c r="D119" s="41"/>
      <c r="E119" s="41"/>
      <c r="F119" s="41"/>
      <c r="G119" s="67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2"/>
      <c r="Y119" s="22"/>
    </row>
    <row r="120" spans="1:25" ht="14.25">
      <c r="A120" s="12" t="s">
        <v>337</v>
      </c>
      <c r="B120" s="4" t="s">
        <v>338</v>
      </c>
      <c r="C120" s="41"/>
      <c r="D120" s="41"/>
      <c r="E120" s="41"/>
      <c r="F120" s="41"/>
      <c r="G120" s="67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2"/>
      <c r="Y120" s="22"/>
    </row>
    <row r="121" spans="1:25" ht="15">
      <c r="A121" s="39" t="s">
        <v>49</v>
      </c>
      <c r="B121" s="40" t="s">
        <v>339</v>
      </c>
      <c r="C121" s="41">
        <v>805678</v>
      </c>
      <c r="D121" s="41"/>
      <c r="E121" s="41"/>
      <c r="F121" s="41">
        <v>805678</v>
      </c>
      <c r="G121" s="67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2"/>
      <c r="Y121" s="22"/>
    </row>
    <row r="122" spans="1:25" ht="15">
      <c r="A122" s="43" t="s">
        <v>84</v>
      </c>
      <c r="B122" s="44"/>
      <c r="C122" s="41">
        <f>C98+C121</f>
        <v>79847449</v>
      </c>
      <c r="D122" s="41">
        <f>D98+D121</f>
        <v>10987657</v>
      </c>
      <c r="E122" s="41"/>
      <c r="F122" s="41">
        <v>115933202</v>
      </c>
      <c r="G122" s="67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spans="2:25" ht="14.2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spans="2:25" ht="14.2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2:25" ht="14.2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2:25" ht="14.2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2:25" ht="14.2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2:25" ht="14.2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ht="14.2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ht="14.2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ht="14.2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ht="14.2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ht="14.2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ht="14.2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ht="14.2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ht="14.2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ht="14.2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ht="14.2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ht="14.2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ht="14.2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ht="14.2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ht="14.2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ht="14.2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ht="14.2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ht="14.2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ht="14.2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ht="14.2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ht="14.2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ht="14.2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ht="14.2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ht="14.2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ht="14.2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ht="14.2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ht="14.2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ht="14.2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ht="14.2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ht="14.2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ht="14.2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ht="14.2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ht="14.2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ht="14.2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ht="14.2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ht="14.2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ht="14.2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ht="14.2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ht="14.2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ht="14.2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ht="14.2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ht="14.2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ht="14.2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ht="14.2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5" r:id="rId1"/>
  <rowBreaks count="1" manualBreakCount="1">
    <brk id="5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</cols>
  <sheetData>
    <row r="1" ht="14.25">
      <c r="A1" t="s">
        <v>504</v>
      </c>
    </row>
    <row r="2" spans="1:3" ht="21.75" customHeight="1">
      <c r="A2" s="72" t="s">
        <v>501</v>
      </c>
      <c r="B2" s="73"/>
      <c r="C2" s="73"/>
    </row>
    <row r="3" spans="1:3" ht="26.25" customHeight="1">
      <c r="A3" s="75" t="s">
        <v>137</v>
      </c>
      <c r="B3" s="76"/>
      <c r="C3" s="76"/>
    </row>
    <row r="5" spans="1:3" ht="27">
      <c r="A5" s="1" t="s">
        <v>169</v>
      </c>
      <c r="B5" s="2" t="s">
        <v>170</v>
      </c>
      <c r="C5" s="53" t="s">
        <v>136</v>
      </c>
    </row>
    <row r="6" spans="1:3" ht="14.25">
      <c r="A6" s="26"/>
      <c r="B6" s="26"/>
      <c r="C6" s="26"/>
    </row>
    <row r="7" spans="1:3" ht="14.25">
      <c r="A7" s="26"/>
      <c r="B7" s="26"/>
      <c r="C7" s="26"/>
    </row>
    <row r="8" spans="1:3" ht="14.25">
      <c r="A8" s="26"/>
      <c r="B8" s="26"/>
      <c r="C8" s="26"/>
    </row>
    <row r="9" spans="1:3" ht="14.25">
      <c r="A9" s="26"/>
      <c r="B9" s="26"/>
      <c r="C9" s="26"/>
    </row>
    <row r="10" spans="1:3" ht="14.25">
      <c r="A10" s="12" t="s">
        <v>271</v>
      </c>
      <c r="B10" s="5" t="s">
        <v>272</v>
      </c>
      <c r="C10" s="26"/>
    </row>
    <row r="11" spans="1:3" ht="14.25">
      <c r="A11" s="12"/>
      <c r="B11" s="5"/>
      <c r="C11" s="26"/>
    </row>
    <row r="12" spans="1:3" ht="14.25">
      <c r="A12" s="12"/>
      <c r="B12" s="5"/>
      <c r="C12" s="26"/>
    </row>
    <row r="13" spans="1:3" ht="14.25">
      <c r="A13" s="12"/>
      <c r="B13" s="5"/>
      <c r="C13" s="26"/>
    </row>
    <row r="14" spans="1:3" ht="14.25">
      <c r="A14" s="12"/>
      <c r="B14" s="5"/>
      <c r="C14" s="26"/>
    </row>
    <row r="15" spans="1:3" ht="14.25">
      <c r="A15" s="12" t="s">
        <v>2</v>
      </c>
      <c r="B15" s="5" t="s">
        <v>273</v>
      </c>
      <c r="C15" s="26"/>
    </row>
    <row r="16" spans="1:3" ht="14.25">
      <c r="A16" s="12"/>
      <c r="B16" s="5"/>
      <c r="C16" s="26"/>
    </row>
    <row r="17" spans="1:3" ht="14.25">
      <c r="A17" s="12"/>
      <c r="B17" s="5"/>
      <c r="C17" s="26"/>
    </row>
    <row r="18" spans="1:3" ht="14.25">
      <c r="A18" s="12"/>
      <c r="B18" s="5"/>
      <c r="C18" s="26"/>
    </row>
    <row r="19" spans="1:3" ht="14.25">
      <c r="A19" s="12"/>
      <c r="B19" s="5"/>
      <c r="C19" s="26"/>
    </row>
    <row r="20" spans="1:3" ht="14.25">
      <c r="A20" s="4" t="s">
        <v>274</v>
      </c>
      <c r="B20" s="5" t="s">
        <v>275</v>
      </c>
      <c r="C20" s="26"/>
    </row>
    <row r="21" spans="1:3" ht="14.25">
      <c r="A21" s="4"/>
      <c r="B21" s="5"/>
      <c r="C21" s="26"/>
    </row>
    <row r="22" spans="1:3" ht="14.25">
      <c r="A22" s="4"/>
      <c r="B22" s="5"/>
      <c r="C22" s="26"/>
    </row>
    <row r="23" spans="1:3" ht="14.25">
      <c r="A23" s="12" t="s">
        <v>276</v>
      </c>
      <c r="B23" s="5" t="s">
        <v>277</v>
      </c>
      <c r="C23" s="26"/>
    </row>
    <row r="24" spans="1:3" ht="14.25">
      <c r="A24" s="12"/>
      <c r="B24" s="5"/>
      <c r="C24" s="26"/>
    </row>
    <row r="25" spans="1:3" ht="14.25">
      <c r="A25" s="12"/>
      <c r="B25" s="5"/>
      <c r="C25" s="26"/>
    </row>
    <row r="26" spans="1:3" ht="14.25">
      <c r="A26" s="12" t="s">
        <v>278</v>
      </c>
      <c r="B26" s="5" t="s">
        <v>279</v>
      </c>
      <c r="C26" s="26"/>
    </row>
    <row r="27" spans="1:3" ht="14.25">
      <c r="A27" s="12"/>
      <c r="B27" s="5"/>
      <c r="C27" s="26"/>
    </row>
    <row r="28" spans="1:3" ht="14.25">
      <c r="A28" s="12"/>
      <c r="B28" s="5"/>
      <c r="C28" s="26"/>
    </row>
    <row r="29" spans="1:3" ht="14.25">
      <c r="A29" s="4" t="s">
        <v>280</v>
      </c>
      <c r="B29" s="5" t="s">
        <v>281</v>
      </c>
      <c r="C29" s="26"/>
    </row>
    <row r="30" spans="1:3" ht="14.25">
      <c r="A30" s="4" t="s">
        <v>282</v>
      </c>
      <c r="B30" s="5" t="s">
        <v>283</v>
      </c>
      <c r="C30" s="26"/>
    </row>
    <row r="31" spans="1:3" ht="15">
      <c r="A31" s="18" t="s">
        <v>3</v>
      </c>
      <c r="B31" s="8" t="s">
        <v>284</v>
      </c>
      <c r="C31" s="26"/>
    </row>
    <row r="32" spans="1:3" ht="15">
      <c r="A32" s="20"/>
      <c r="B32" s="7"/>
      <c r="C32" s="26"/>
    </row>
    <row r="33" spans="1:3" ht="15">
      <c r="A33" s="20"/>
      <c r="B33" s="7"/>
      <c r="C33" s="26"/>
    </row>
    <row r="34" spans="1:3" ht="15">
      <c r="A34" s="20"/>
      <c r="B34" s="7"/>
      <c r="C34" s="26"/>
    </row>
    <row r="35" spans="1:3" ht="15">
      <c r="A35" s="20"/>
      <c r="B35" s="7"/>
      <c r="C35" s="26"/>
    </row>
    <row r="36" spans="1:3" ht="14.25">
      <c r="A36" s="12" t="s">
        <v>285</v>
      </c>
      <c r="B36" s="5" t="s">
        <v>286</v>
      </c>
      <c r="C36" s="26"/>
    </row>
    <row r="37" spans="1:3" ht="14.25">
      <c r="A37" s="12"/>
      <c r="B37" s="5"/>
      <c r="C37" s="26"/>
    </row>
    <row r="38" spans="1:3" ht="14.25">
      <c r="A38" s="12"/>
      <c r="B38" s="5"/>
      <c r="C38" s="26"/>
    </row>
    <row r="39" spans="1:3" ht="14.25">
      <c r="A39" s="12"/>
      <c r="B39" s="5"/>
      <c r="C39" s="26"/>
    </row>
    <row r="40" spans="1:3" ht="14.25">
      <c r="A40" s="12"/>
      <c r="B40" s="5"/>
      <c r="C40" s="26"/>
    </row>
    <row r="41" spans="1:3" ht="14.25">
      <c r="A41" s="12" t="s">
        <v>287</v>
      </c>
      <c r="B41" s="5" t="s">
        <v>288</v>
      </c>
      <c r="C41" s="26"/>
    </row>
    <row r="42" spans="1:3" ht="14.25">
      <c r="A42" s="12"/>
      <c r="B42" s="5"/>
      <c r="C42" s="26"/>
    </row>
    <row r="43" spans="1:3" ht="14.25">
      <c r="A43" s="12"/>
      <c r="B43" s="5"/>
      <c r="C43" s="26"/>
    </row>
    <row r="44" spans="1:3" ht="14.25">
      <c r="A44" s="12"/>
      <c r="B44" s="5"/>
      <c r="C44" s="26"/>
    </row>
    <row r="45" spans="1:3" ht="14.25">
      <c r="A45" s="12"/>
      <c r="B45" s="5"/>
      <c r="C45" s="26"/>
    </row>
    <row r="46" spans="1:3" ht="14.25">
      <c r="A46" s="12" t="s">
        <v>289</v>
      </c>
      <c r="B46" s="5" t="s">
        <v>290</v>
      </c>
      <c r="C46" s="26"/>
    </row>
    <row r="47" spans="1:3" ht="14.25">
      <c r="A47" s="12" t="s">
        <v>291</v>
      </c>
      <c r="B47" s="5" t="s">
        <v>292</v>
      </c>
      <c r="C47" s="26"/>
    </row>
    <row r="48" spans="1:3" ht="15">
      <c r="A48" s="18" t="s">
        <v>4</v>
      </c>
      <c r="B48" s="8" t="s">
        <v>293</v>
      </c>
      <c r="C48" s="26"/>
    </row>
    <row r="50" spans="1:3" ht="14.25">
      <c r="A50" s="3"/>
      <c r="B50" s="3"/>
      <c r="C50" s="3"/>
    </row>
    <row r="51" spans="1:3" ht="14.25">
      <c r="A51" s="3"/>
      <c r="B51" s="3"/>
      <c r="C51" s="3"/>
    </row>
    <row r="52" spans="1:3" ht="14.25">
      <c r="A52" s="3"/>
      <c r="B52" s="3"/>
      <c r="C52" s="3"/>
    </row>
  </sheetData>
  <sheetProtection/>
  <mergeCells count="2"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2" width="21.00390625" style="0" customWidth="1"/>
    <col min="3" max="3" width="30.28125" style="0" customWidth="1"/>
  </cols>
  <sheetData>
    <row r="1" ht="14.25">
      <c r="A1" t="s">
        <v>528</v>
      </c>
    </row>
    <row r="2" spans="1:3" ht="15">
      <c r="A2" s="72" t="s">
        <v>515</v>
      </c>
      <c r="B2" s="73"/>
      <c r="C2" s="73"/>
    </row>
    <row r="3" spans="1:3" ht="15">
      <c r="A3" s="75" t="s">
        <v>514</v>
      </c>
      <c r="B3" s="76"/>
      <c r="C3" s="76"/>
    </row>
    <row r="5" spans="1:3" ht="27">
      <c r="A5" s="1" t="s">
        <v>169</v>
      </c>
      <c r="B5" s="2" t="s">
        <v>170</v>
      </c>
      <c r="C5" s="70" t="s">
        <v>136</v>
      </c>
    </row>
    <row r="6" spans="1:3" ht="14.25">
      <c r="A6" s="26"/>
      <c r="B6" s="26"/>
      <c r="C6" s="26"/>
    </row>
    <row r="7" spans="1:3" ht="14.25">
      <c r="A7" s="26"/>
      <c r="B7" s="26"/>
      <c r="C7" s="26"/>
    </row>
    <row r="8" spans="1:3" ht="14.25">
      <c r="A8" s="26"/>
      <c r="B8" s="26"/>
      <c r="C8" s="26"/>
    </row>
    <row r="9" spans="1:3" ht="14.25">
      <c r="A9" s="26"/>
      <c r="B9" s="26"/>
      <c r="C9" s="26"/>
    </row>
    <row r="10" spans="1:3" ht="14.25">
      <c r="A10" s="12" t="s">
        <v>271</v>
      </c>
      <c r="B10" s="5" t="s">
        <v>272</v>
      </c>
      <c r="C10" s="26"/>
    </row>
    <row r="11" spans="1:3" ht="14.25">
      <c r="A11" s="12" t="s">
        <v>518</v>
      </c>
      <c r="B11" s="5"/>
      <c r="C11" s="26">
        <v>47583520</v>
      </c>
    </row>
    <row r="12" spans="1:3" ht="14.25">
      <c r="A12" s="12"/>
      <c r="B12" s="5"/>
      <c r="C12" s="26"/>
    </row>
    <row r="13" spans="1:3" ht="14.25">
      <c r="A13" s="12"/>
      <c r="B13" s="5"/>
      <c r="C13" s="26"/>
    </row>
    <row r="14" spans="1:3" ht="14.25">
      <c r="A14" s="12"/>
      <c r="B14" s="5"/>
      <c r="C14" s="26"/>
    </row>
    <row r="15" spans="1:3" ht="14.25">
      <c r="A15" s="12" t="s">
        <v>2</v>
      </c>
      <c r="B15" s="5" t="s">
        <v>273</v>
      </c>
      <c r="C15" s="26">
        <v>47583520</v>
      </c>
    </row>
    <row r="16" spans="1:3" ht="14.25">
      <c r="A16" s="12"/>
      <c r="B16" s="5"/>
      <c r="C16" s="26"/>
    </row>
    <row r="17" spans="1:3" ht="14.25">
      <c r="A17" s="12"/>
      <c r="B17" s="5"/>
      <c r="C17" s="26"/>
    </row>
    <row r="18" spans="1:3" ht="14.25">
      <c r="A18" s="12"/>
      <c r="B18" s="5"/>
      <c r="C18" s="26"/>
    </row>
    <row r="19" spans="1:3" ht="14.25">
      <c r="A19" s="12"/>
      <c r="B19" s="5"/>
      <c r="C19" s="26"/>
    </row>
    <row r="20" spans="1:3" ht="14.25">
      <c r="A20" s="4" t="s">
        <v>274</v>
      </c>
      <c r="B20" s="5" t="s">
        <v>275</v>
      </c>
      <c r="C20" s="26"/>
    </row>
    <row r="21" spans="1:3" ht="14.25">
      <c r="A21" s="4" t="s">
        <v>522</v>
      </c>
      <c r="B21" s="5"/>
      <c r="C21" s="26">
        <v>1500000</v>
      </c>
    </row>
    <row r="22" spans="1:3" ht="14.25">
      <c r="A22" s="4"/>
      <c r="B22" s="5"/>
      <c r="C22" s="26"/>
    </row>
    <row r="23" spans="1:3" ht="14.25">
      <c r="A23" s="12" t="s">
        <v>276</v>
      </c>
      <c r="B23" s="5" t="s">
        <v>277</v>
      </c>
      <c r="C23" s="26">
        <v>1500000</v>
      </c>
    </row>
    <row r="24" spans="1:3" ht="14.25">
      <c r="A24" s="12"/>
      <c r="B24" s="5"/>
      <c r="C24" s="26"/>
    </row>
    <row r="25" spans="1:3" ht="14.25">
      <c r="A25" s="12"/>
      <c r="B25" s="5"/>
      <c r="C25" s="26"/>
    </row>
    <row r="26" spans="1:3" ht="14.25">
      <c r="A26" s="12" t="s">
        <v>278</v>
      </c>
      <c r="B26" s="5" t="s">
        <v>279</v>
      </c>
      <c r="C26" s="26"/>
    </row>
    <row r="27" spans="1:3" ht="14.25">
      <c r="A27" s="12"/>
      <c r="B27" s="5"/>
      <c r="C27" s="26"/>
    </row>
    <row r="28" spans="1:3" ht="14.25">
      <c r="A28" s="12"/>
      <c r="B28" s="5"/>
      <c r="C28" s="26"/>
    </row>
    <row r="29" spans="1:3" ht="14.25">
      <c r="A29" s="4" t="s">
        <v>280</v>
      </c>
      <c r="B29" s="5" t="s">
        <v>281</v>
      </c>
      <c r="C29" s="26"/>
    </row>
    <row r="30" spans="1:3" ht="14.25">
      <c r="A30" s="4" t="s">
        <v>282</v>
      </c>
      <c r="B30" s="5" t="s">
        <v>283</v>
      </c>
      <c r="C30" s="26">
        <v>12847550</v>
      </c>
    </row>
    <row r="31" spans="1:3" ht="15">
      <c r="A31" s="18" t="s">
        <v>3</v>
      </c>
      <c r="B31" s="8" t="s">
        <v>284</v>
      </c>
      <c r="C31" s="26">
        <v>61931070</v>
      </c>
    </row>
    <row r="32" spans="1:3" ht="14.25">
      <c r="A32" s="12" t="s">
        <v>516</v>
      </c>
      <c r="B32" s="7"/>
      <c r="C32" s="26">
        <v>984252</v>
      </c>
    </row>
    <row r="33" spans="1:3" ht="14.25">
      <c r="A33" s="12" t="s">
        <v>517</v>
      </c>
      <c r="B33" s="7"/>
      <c r="C33" s="26">
        <v>799000</v>
      </c>
    </row>
    <row r="34" spans="1:3" ht="14.25">
      <c r="A34" s="12" t="s">
        <v>521</v>
      </c>
      <c r="B34" s="7"/>
      <c r="C34" s="26">
        <v>2362205</v>
      </c>
    </row>
    <row r="35" spans="1:3" ht="14.25">
      <c r="A35" s="12" t="s">
        <v>523</v>
      </c>
      <c r="B35" s="7"/>
      <c r="C35" s="26">
        <v>314961</v>
      </c>
    </row>
    <row r="36" spans="1:3" ht="14.25">
      <c r="A36" s="12" t="s">
        <v>285</v>
      </c>
      <c r="B36" s="5" t="s">
        <v>286</v>
      </c>
      <c r="C36" s="26">
        <f>SUM(C32:C35)</f>
        <v>4460418</v>
      </c>
    </row>
    <row r="37" spans="1:3" ht="14.25">
      <c r="A37" s="12"/>
      <c r="B37" s="5"/>
      <c r="C37" s="26"/>
    </row>
    <row r="38" spans="1:3" ht="14.25">
      <c r="A38" s="12"/>
      <c r="B38" s="5"/>
      <c r="C38" s="26"/>
    </row>
    <row r="39" spans="1:3" ht="14.25">
      <c r="A39" s="12"/>
      <c r="B39" s="5"/>
      <c r="C39" s="26"/>
    </row>
    <row r="40" spans="1:3" ht="14.25">
      <c r="A40" s="12"/>
      <c r="B40" s="5"/>
      <c r="C40" s="26"/>
    </row>
    <row r="41" spans="1:3" ht="14.25">
      <c r="A41" s="12" t="s">
        <v>287</v>
      </c>
      <c r="B41" s="5" t="s">
        <v>288</v>
      </c>
      <c r="C41" s="26"/>
    </row>
    <row r="42" spans="1:3" ht="14.25">
      <c r="A42" s="12"/>
      <c r="B42" s="5"/>
      <c r="C42" s="26"/>
    </row>
    <row r="43" spans="1:3" ht="14.25">
      <c r="A43" s="12"/>
      <c r="B43" s="5"/>
      <c r="C43" s="26"/>
    </row>
    <row r="44" spans="1:3" ht="14.25">
      <c r="A44" s="12"/>
      <c r="B44" s="5"/>
      <c r="C44" s="26"/>
    </row>
    <row r="45" spans="1:3" ht="14.25">
      <c r="A45" s="12"/>
      <c r="B45" s="5"/>
      <c r="C45" s="26"/>
    </row>
    <row r="46" spans="1:3" ht="14.25">
      <c r="A46" s="12" t="s">
        <v>289</v>
      </c>
      <c r="B46" s="5" t="s">
        <v>290</v>
      </c>
      <c r="C46" s="26"/>
    </row>
    <row r="47" spans="1:3" ht="14.25">
      <c r="A47" s="12" t="s">
        <v>291</v>
      </c>
      <c r="B47" s="5" t="s">
        <v>292</v>
      </c>
      <c r="C47" s="26">
        <v>1204312</v>
      </c>
    </row>
    <row r="48" spans="1:3" ht="15">
      <c r="A48" s="18" t="s">
        <v>4</v>
      </c>
      <c r="B48" s="8" t="s">
        <v>293</v>
      </c>
      <c r="C48" s="26">
        <f>C36+C47</f>
        <v>5664730</v>
      </c>
    </row>
  </sheetData>
  <sheetProtection/>
  <mergeCells count="2">
    <mergeCell ref="A2:C2"/>
    <mergeCell ref="A3:C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ht="14.25">
      <c r="A1" t="s">
        <v>529</v>
      </c>
    </row>
    <row r="2" spans="1:3" ht="28.5" customHeight="1">
      <c r="A2" s="72" t="s">
        <v>515</v>
      </c>
      <c r="B2" s="73"/>
      <c r="C2" s="73"/>
    </row>
    <row r="3" spans="1:3" ht="26.25" customHeight="1">
      <c r="A3" s="75" t="s">
        <v>508</v>
      </c>
      <c r="B3" s="75"/>
      <c r="C3" s="75"/>
    </row>
    <row r="4" spans="1:3" ht="18.75" customHeight="1">
      <c r="A4" s="61"/>
      <c r="B4" s="64"/>
      <c r="C4" s="64"/>
    </row>
    <row r="5" ht="23.25" customHeight="1">
      <c r="A5" s="3" t="s">
        <v>136</v>
      </c>
    </row>
    <row r="6" spans="1:3" ht="26.25">
      <c r="A6" s="42" t="s">
        <v>135</v>
      </c>
      <c r="B6" s="2" t="s">
        <v>170</v>
      </c>
      <c r="C6" s="60" t="s">
        <v>139</v>
      </c>
    </row>
    <row r="7" spans="1:3" ht="14.25">
      <c r="A7" s="11" t="s">
        <v>467</v>
      </c>
      <c r="B7" s="5" t="s">
        <v>249</v>
      </c>
      <c r="C7" s="26"/>
    </row>
    <row r="8" spans="1:3" ht="14.25">
      <c r="A8" s="11" t="s">
        <v>468</v>
      </c>
      <c r="B8" s="5" t="s">
        <v>249</v>
      </c>
      <c r="C8" s="26"/>
    </row>
    <row r="9" spans="1:3" ht="14.25">
      <c r="A9" s="11" t="s">
        <v>469</v>
      </c>
      <c r="B9" s="5" t="s">
        <v>249</v>
      </c>
      <c r="C9" s="26"/>
    </row>
    <row r="10" spans="1:3" ht="14.25">
      <c r="A10" s="11" t="s">
        <v>470</v>
      </c>
      <c r="B10" s="5" t="s">
        <v>249</v>
      </c>
      <c r="C10" s="26"/>
    </row>
    <row r="11" spans="1:3" ht="14.25">
      <c r="A11" s="12" t="s">
        <v>471</v>
      </c>
      <c r="B11" s="5" t="s">
        <v>249</v>
      </c>
      <c r="C11" s="26"/>
    </row>
    <row r="12" spans="1:3" ht="14.25">
      <c r="A12" s="12" t="s">
        <v>472</v>
      </c>
      <c r="B12" s="5" t="s">
        <v>249</v>
      </c>
      <c r="C12" s="26"/>
    </row>
    <row r="13" spans="1:3" ht="14.25">
      <c r="A13" s="14" t="s">
        <v>143</v>
      </c>
      <c r="B13" s="13" t="s">
        <v>249</v>
      </c>
      <c r="C13" s="26"/>
    </row>
    <row r="14" spans="1:3" ht="14.25">
      <c r="A14" s="11" t="s">
        <v>473</v>
      </c>
      <c r="B14" s="5" t="s">
        <v>250</v>
      </c>
      <c r="C14" s="26"/>
    </row>
    <row r="15" spans="1:3" ht="14.25">
      <c r="A15" s="15" t="s">
        <v>142</v>
      </c>
      <c r="B15" s="13" t="s">
        <v>250</v>
      </c>
      <c r="C15" s="26"/>
    </row>
    <row r="16" spans="1:3" ht="14.25">
      <c r="A16" s="11" t="s">
        <v>474</v>
      </c>
      <c r="B16" s="5" t="s">
        <v>251</v>
      </c>
      <c r="C16" s="26"/>
    </row>
    <row r="17" spans="1:3" ht="14.25">
      <c r="A17" s="11" t="s">
        <v>475</v>
      </c>
      <c r="B17" s="5" t="s">
        <v>251</v>
      </c>
      <c r="C17" s="26"/>
    </row>
    <row r="18" spans="1:3" ht="14.25">
      <c r="A18" s="12" t="s">
        <v>476</v>
      </c>
      <c r="B18" s="5" t="s">
        <v>251</v>
      </c>
      <c r="C18" s="26"/>
    </row>
    <row r="19" spans="1:3" ht="14.25">
      <c r="A19" s="12" t="s">
        <v>477</v>
      </c>
      <c r="B19" s="5" t="s">
        <v>251</v>
      </c>
      <c r="C19" s="26"/>
    </row>
    <row r="20" spans="1:3" ht="14.25">
      <c r="A20" s="12" t="s">
        <v>478</v>
      </c>
      <c r="B20" s="5" t="s">
        <v>251</v>
      </c>
      <c r="C20" s="26"/>
    </row>
    <row r="21" spans="1:3" ht="26.25">
      <c r="A21" s="16" t="s">
        <v>479</v>
      </c>
      <c r="B21" s="5" t="s">
        <v>251</v>
      </c>
      <c r="C21" s="26"/>
    </row>
    <row r="22" spans="1:3" ht="14.25">
      <c r="A22" s="10" t="s">
        <v>141</v>
      </c>
      <c r="B22" s="13" t="s">
        <v>251</v>
      </c>
      <c r="C22" s="26"/>
    </row>
    <row r="23" spans="1:3" ht="14.25">
      <c r="A23" s="11" t="s">
        <v>480</v>
      </c>
      <c r="B23" s="5" t="s">
        <v>252</v>
      </c>
      <c r="C23" s="26"/>
    </row>
    <row r="24" spans="1:3" ht="14.25">
      <c r="A24" s="11" t="s">
        <v>481</v>
      </c>
      <c r="B24" s="5" t="s">
        <v>252</v>
      </c>
      <c r="C24" s="26"/>
    </row>
    <row r="25" spans="1:3" ht="14.25">
      <c r="A25" s="10" t="s">
        <v>140</v>
      </c>
      <c r="B25" s="7" t="s">
        <v>252</v>
      </c>
      <c r="C25" s="26"/>
    </row>
    <row r="26" spans="1:3" ht="14.25">
      <c r="A26" s="11" t="s">
        <v>482</v>
      </c>
      <c r="B26" s="5" t="s">
        <v>253</v>
      </c>
      <c r="C26" s="26"/>
    </row>
    <row r="27" spans="1:3" ht="14.25">
      <c r="A27" s="11" t="s">
        <v>483</v>
      </c>
      <c r="B27" s="5" t="s">
        <v>253</v>
      </c>
      <c r="C27" s="26"/>
    </row>
    <row r="28" spans="1:3" ht="14.25">
      <c r="A28" s="12" t="s">
        <v>484</v>
      </c>
      <c r="B28" s="5" t="s">
        <v>253</v>
      </c>
      <c r="C28" s="26"/>
    </row>
    <row r="29" spans="1:3" ht="14.25">
      <c r="A29" s="12" t="s">
        <v>485</v>
      </c>
      <c r="B29" s="5" t="s">
        <v>253</v>
      </c>
      <c r="C29" s="26"/>
    </row>
    <row r="30" spans="1:3" ht="14.25">
      <c r="A30" s="12" t="s">
        <v>486</v>
      </c>
      <c r="B30" s="5" t="s">
        <v>253</v>
      </c>
      <c r="C30" s="26"/>
    </row>
    <row r="31" spans="1:3" ht="14.25">
      <c r="A31" s="12" t="s">
        <v>487</v>
      </c>
      <c r="B31" s="5" t="s">
        <v>253</v>
      </c>
      <c r="C31" s="26"/>
    </row>
    <row r="32" spans="1:3" ht="14.25">
      <c r="A32" s="12" t="s">
        <v>488</v>
      </c>
      <c r="B32" s="5" t="s">
        <v>253</v>
      </c>
      <c r="C32" s="26"/>
    </row>
    <row r="33" spans="1:3" ht="14.25">
      <c r="A33" s="12" t="s">
        <v>489</v>
      </c>
      <c r="B33" s="5" t="s">
        <v>253</v>
      </c>
      <c r="C33" s="26"/>
    </row>
    <row r="34" spans="1:3" ht="14.25">
      <c r="A34" s="12" t="s">
        <v>490</v>
      </c>
      <c r="B34" s="5" t="s">
        <v>253</v>
      </c>
      <c r="C34" s="26"/>
    </row>
    <row r="35" spans="1:3" ht="14.25">
      <c r="A35" s="12" t="s">
        <v>491</v>
      </c>
      <c r="B35" s="5" t="s">
        <v>253</v>
      </c>
      <c r="C35" s="26"/>
    </row>
    <row r="36" spans="1:3" ht="26.25">
      <c r="A36" s="12" t="s">
        <v>492</v>
      </c>
      <c r="B36" s="5" t="s">
        <v>253</v>
      </c>
      <c r="C36" s="26"/>
    </row>
    <row r="37" spans="1:3" ht="26.25">
      <c r="A37" s="12" t="s">
        <v>493</v>
      </c>
      <c r="B37" s="5" t="s">
        <v>253</v>
      </c>
      <c r="C37" s="26">
        <v>2445020</v>
      </c>
    </row>
    <row r="38" spans="1:3" ht="14.25">
      <c r="A38" s="10" t="s">
        <v>494</v>
      </c>
      <c r="B38" s="13" t="s">
        <v>253</v>
      </c>
      <c r="C38" s="26">
        <v>2445020</v>
      </c>
    </row>
    <row r="39" spans="1:3" ht="15">
      <c r="A39" s="17" t="s">
        <v>495</v>
      </c>
      <c r="B39" s="8" t="s">
        <v>254</v>
      </c>
      <c r="C39" s="26">
        <v>2445020</v>
      </c>
    </row>
  </sheetData>
  <sheetProtection/>
  <mergeCells count="2"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0" customWidth="1"/>
    <col min="2" max="2" width="10.28125" style="0" customWidth="1"/>
    <col min="3" max="3" width="18.7109375" style="0" customWidth="1"/>
  </cols>
  <sheetData>
    <row r="1" ht="14.25">
      <c r="A1" t="s">
        <v>530</v>
      </c>
    </row>
    <row r="2" spans="1:3" ht="24" customHeight="1">
      <c r="A2" s="72" t="s">
        <v>515</v>
      </c>
      <c r="B2" s="73"/>
      <c r="C2" s="73"/>
    </row>
    <row r="3" spans="1:3" ht="23.25" customHeight="1">
      <c r="A3" s="75" t="s">
        <v>509</v>
      </c>
      <c r="B3" s="76"/>
      <c r="C3" s="76"/>
    </row>
    <row r="4" ht="18">
      <c r="A4" s="46"/>
    </row>
    <row r="6" spans="1:3" ht="27">
      <c r="A6" s="1" t="s">
        <v>169</v>
      </c>
      <c r="B6" s="2" t="s">
        <v>170</v>
      </c>
      <c r="C6" s="53" t="s">
        <v>136</v>
      </c>
    </row>
    <row r="7" spans="1:3" ht="17.25" customHeight="1">
      <c r="A7" s="14" t="s">
        <v>502</v>
      </c>
      <c r="B7" s="7" t="s">
        <v>269</v>
      </c>
      <c r="C7" s="69">
        <v>10780076</v>
      </c>
    </row>
  </sheetData>
  <sheetProtection/>
  <mergeCells count="2"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1.28125" style="0" customWidth="1"/>
    <col min="2" max="2" width="10.7109375" style="0" customWidth="1"/>
    <col min="3" max="3" width="16.28125" style="0" customWidth="1"/>
  </cols>
  <sheetData>
    <row r="1" ht="14.25">
      <c r="A1" t="s">
        <v>531</v>
      </c>
    </row>
    <row r="2" spans="1:3" ht="27" customHeight="1">
      <c r="A2" s="72" t="s">
        <v>515</v>
      </c>
      <c r="B2" s="76"/>
      <c r="C2" s="76"/>
    </row>
    <row r="3" spans="1:3" ht="27" customHeight="1">
      <c r="A3" s="75" t="s">
        <v>510</v>
      </c>
      <c r="B3" s="76"/>
      <c r="C3" s="76"/>
    </row>
    <row r="4" spans="1:3" ht="19.5" customHeight="1">
      <c r="A4" s="57"/>
      <c r="C4" s="58"/>
    </row>
    <row r="5" ht="14.25">
      <c r="A5" s="3" t="s">
        <v>136</v>
      </c>
    </row>
    <row r="6" spans="1:3" ht="26.25">
      <c r="A6" s="42" t="s">
        <v>135</v>
      </c>
      <c r="B6" s="2" t="s">
        <v>170</v>
      </c>
      <c r="C6" s="60" t="s">
        <v>139</v>
      </c>
    </row>
    <row r="7" spans="1:3" ht="26.25">
      <c r="A7" s="10" t="s">
        <v>497</v>
      </c>
      <c r="B7" s="7" t="s">
        <v>261</v>
      </c>
      <c r="C7" s="26"/>
    </row>
    <row r="8" spans="1:3" ht="14.25">
      <c r="A8" s="12" t="s">
        <v>123</v>
      </c>
      <c r="B8" s="5" t="s">
        <v>262</v>
      </c>
      <c r="C8" s="26">
        <v>438400</v>
      </c>
    </row>
    <row r="9" spans="1:3" ht="14.25">
      <c r="A9" s="12" t="s">
        <v>124</v>
      </c>
      <c r="B9" s="5" t="s">
        <v>262</v>
      </c>
      <c r="C9" s="26">
        <v>446580</v>
      </c>
    </row>
    <row r="10" spans="1:3" ht="14.25">
      <c r="A10" s="12" t="s">
        <v>125</v>
      </c>
      <c r="B10" s="5" t="s">
        <v>262</v>
      </c>
      <c r="C10" s="26"/>
    </row>
    <row r="11" spans="1:3" ht="14.25">
      <c r="A11" s="12" t="s">
        <v>126</v>
      </c>
      <c r="B11" s="5" t="s">
        <v>262</v>
      </c>
      <c r="C11" s="26"/>
    </row>
    <row r="12" spans="1:3" ht="14.25">
      <c r="A12" s="10" t="s">
        <v>498</v>
      </c>
      <c r="B12" s="7" t="s">
        <v>262</v>
      </c>
      <c r="C12" s="26">
        <f>SUM(C8:C11)</f>
        <v>884980</v>
      </c>
    </row>
    <row r="13" spans="1:3" ht="26.25">
      <c r="A13" s="10" t="s">
        <v>499</v>
      </c>
      <c r="B13" s="7" t="s">
        <v>264</v>
      </c>
      <c r="C13" s="26"/>
    </row>
    <row r="14" spans="1:3" ht="14.25">
      <c r="A14" s="12" t="s">
        <v>127</v>
      </c>
      <c r="B14" s="4" t="s">
        <v>269</v>
      </c>
      <c r="C14" s="26"/>
    </row>
    <row r="15" spans="1:3" ht="14.25">
      <c r="A15" s="12" t="s">
        <v>128</v>
      </c>
      <c r="B15" s="4" t="s">
        <v>269</v>
      </c>
      <c r="C15" s="26">
        <v>220000</v>
      </c>
    </row>
    <row r="16" spans="1:3" ht="14.25">
      <c r="A16" s="14" t="s">
        <v>500</v>
      </c>
      <c r="B16" s="7" t="s">
        <v>269</v>
      </c>
      <c r="C16" s="26">
        <v>220000</v>
      </c>
    </row>
    <row r="17" spans="1:3" ht="26.25">
      <c r="A17" s="10" t="s">
        <v>9</v>
      </c>
      <c r="B17" s="7" t="s">
        <v>296</v>
      </c>
      <c r="C17" s="26"/>
    </row>
    <row r="18" spans="1:3" ht="26.25">
      <c r="A18" s="10" t="s">
        <v>8</v>
      </c>
      <c r="B18" s="7" t="s">
        <v>297</v>
      </c>
      <c r="C18" s="26"/>
    </row>
    <row r="19" spans="1:3" ht="14.25">
      <c r="A19" s="12" t="s">
        <v>123</v>
      </c>
      <c r="B19" s="5" t="s">
        <v>298</v>
      </c>
      <c r="C19" s="26">
        <v>1893698</v>
      </c>
    </row>
    <row r="20" spans="1:3" ht="14.25">
      <c r="A20" s="10" t="s">
        <v>7</v>
      </c>
      <c r="B20" s="7" t="s">
        <v>298</v>
      </c>
      <c r="C20" s="26">
        <f>SUM(C19:C19)</f>
        <v>1893698</v>
      </c>
    </row>
    <row r="21" spans="1:3" ht="26.25">
      <c r="A21" s="10" t="s">
        <v>6</v>
      </c>
      <c r="B21" s="7" t="s">
        <v>300</v>
      </c>
      <c r="C21" s="26"/>
    </row>
    <row r="22" spans="1:3" ht="14.25">
      <c r="A22" s="14" t="s">
        <v>40</v>
      </c>
      <c r="B22" s="7" t="s">
        <v>303</v>
      </c>
      <c r="C22" s="69"/>
    </row>
  </sheetData>
  <sheetProtection/>
  <mergeCells count="2"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Dr. Balás Endre</cp:lastModifiedBy>
  <cp:lastPrinted>2016-02-12T10:36:27Z</cp:lastPrinted>
  <dcterms:created xsi:type="dcterms:W3CDTF">2014-01-03T21:48:14Z</dcterms:created>
  <dcterms:modified xsi:type="dcterms:W3CDTF">2018-03-27T06:50:23Z</dcterms:modified>
  <cp:category/>
  <cp:version/>
  <cp:contentType/>
  <cp:contentStatus/>
</cp:coreProperties>
</file>