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mell_tárgyieszk_zársz2015" sheetId="1" r:id="rId1"/>
  </sheets>
  <definedNames>
    <definedName name="_xlnm.Print_Area" localSheetId="0">'25mell_tárgyieszk_zársz2015'!$A$1:$BI$33</definedName>
  </definedNames>
  <calcPr calcId="152511"/>
</workbook>
</file>

<file path=xl/calcChain.xml><?xml version="1.0" encoding="utf-8"?>
<calcChain xmlns="http://schemas.openxmlformats.org/spreadsheetml/2006/main">
  <c r="AA20" i="1" l="1"/>
  <c r="BE32" i="1" l="1"/>
  <c r="AP30" i="1"/>
  <c r="AU30" i="1"/>
  <c r="AZ30" i="1"/>
  <c r="AF25" i="1"/>
  <c r="AF30" i="1" s="1"/>
  <c r="AK25" i="1"/>
  <c r="AK30" i="1" s="1"/>
  <c r="AP25" i="1"/>
  <c r="AU25" i="1"/>
  <c r="AZ25" i="1"/>
  <c r="AA25" i="1"/>
  <c r="AA30" i="1" s="1"/>
  <c r="BE24" i="1"/>
  <c r="BE23" i="1"/>
  <c r="BE22" i="1"/>
  <c r="AK20" i="1"/>
  <c r="AP20" i="1"/>
  <c r="AU20" i="1"/>
  <c r="AZ20" i="1"/>
  <c r="AZ21" i="1" s="1"/>
  <c r="AZ31" i="1" s="1"/>
  <c r="AF20" i="1"/>
  <c r="BE18" i="1"/>
  <c r="BE19" i="1"/>
  <c r="BE17" i="1"/>
  <c r="BE16" i="1"/>
  <c r="BE15" i="1"/>
  <c r="AF14" i="1"/>
  <c r="AF21" i="1" s="1"/>
  <c r="AK14" i="1"/>
  <c r="AP14" i="1"/>
  <c r="AP21" i="1" s="1"/>
  <c r="AP31" i="1" s="1"/>
  <c r="AU14" i="1"/>
  <c r="AZ14" i="1"/>
  <c r="AA14" i="1"/>
  <c r="AA21" i="1" s="1"/>
  <c r="BE13" i="1"/>
  <c r="BE12" i="1"/>
  <c r="BE11" i="1"/>
  <c r="BE10" i="1"/>
  <c r="BE8" i="1"/>
  <c r="BE7" i="1"/>
  <c r="AU21" i="1" l="1"/>
  <c r="AU31" i="1" s="1"/>
  <c r="AK21" i="1"/>
  <c r="AK31" i="1" s="1"/>
  <c r="AF31" i="1"/>
  <c r="BE20" i="1"/>
  <c r="BE14" i="1"/>
  <c r="BE25" i="1"/>
  <c r="BE30" i="1" s="1"/>
  <c r="AA31" i="1"/>
  <c r="BE29" i="1"/>
  <c r="BE28" i="1"/>
  <c r="BE27" i="1"/>
  <c r="BE26" i="1"/>
  <c r="BE9" i="1"/>
  <c r="BE21" i="1" l="1"/>
  <c r="BE31" i="1" s="1"/>
</calcChain>
</file>

<file path=xl/sharedStrings.xml><?xml version="1.0" encoding="utf-8"?>
<sst xmlns="http://schemas.openxmlformats.org/spreadsheetml/2006/main" count="73" uniqueCount="73">
  <si>
    <t>ezer forintban</t>
  </si>
  <si>
    <t>Sor-szám</t>
  </si>
  <si>
    <t>Megnevezés</t>
  </si>
  <si>
    <t>Immateriális javak</t>
  </si>
  <si>
    <t>Ingatlanok és kapcsolódó vagyoni értékű jogok</t>
  </si>
  <si>
    <t>Gépek, berendezé-sek, felszerelések, járművek</t>
  </si>
  <si>
    <t>Tenyész-állatok</t>
  </si>
  <si>
    <t>Beruházások és felújítások</t>
  </si>
  <si>
    <t>Koncesszió-ba, vagyon-kezelésbe adott eszközök</t>
  </si>
  <si>
    <t>Összesen (=3+4+5+6+7+8)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</si>
  <si>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</si>
  <si>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</si>
  <si>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</si>
  <si>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</si>
  <si>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</si>
  <si>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</si>
  <si>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</si>
  <si>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</si>
  <si>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</si>
  <si>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</si>
  <si>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</si>
  <si>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</si>
  <si>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</si>
  <si>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</si>
  <si>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</si>
  <si>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</si>
  <si>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</si>
  <si>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</si>
  <si>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 xml:space="preserve">Térítésmentes átvétel </t>
  </si>
  <si>
    <t>06</t>
  </si>
  <si>
    <t>Alapításkori átvétel, vagyonkezelésbe vétel miatti átvétel, vagyonkezelői jog visszavétele</t>
  </si>
  <si>
    <t>07</t>
  </si>
  <si>
    <t>Egyéb növekedés</t>
  </si>
  <si>
    <t>08</t>
  </si>
  <si>
    <t>09</t>
  </si>
  <si>
    <t xml:space="preserve">Értékesítés </t>
  </si>
  <si>
    <t>10</t>
  </si>
  <si>
    <t>Hiány, selejtezés, megsemmisülés</t>
  </si>
  <si>
    <t>11</t>
  </si>
  <si>
    <t xml:space="preserve">Térítésmentes átadás 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</si>
  <si>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</si>
  <si>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</si>
  <si>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</si>
  <si>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</si>
  <si>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</si>
  <si>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15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</si>
  <si>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</si>
  <si>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</si>
  <si>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</si>
  <si>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</si>
  <si>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</si>
  <si>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</si>
  <si>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</si>
  <si>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</si>
  <si>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</si>
  <si>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</si>
  <si>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</si>
  <si>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</si>
  <si>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</si>
  <si>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</si>
  <si>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24</t>
  </si>
  <si>
    <t>25</t>
  </si>
  <si>
    <t>26</t>
  </si>
  <si>
    <t>Teljesen (0-ig) leírt eszközök bruttó értéke</t>
  </si>
  <si>
    <t>26.számú melléklet</t>
  </si>
  <si>
    <t>Tamási Város Önkormányzata                                                                                                                                                                                                                                                                                         Kimutatás az immateriális javak, tárgyi eszközök, koncesszióba, vagyonkezelésbe adott eszközök állományának alakulásáról 2015. év</t>
  </si>
  <si>
    <r>
      <t xml:space="preserve">Összes növekedés  </t>
    </r>
    <r>
      <rPr>
        <b/>
        <sz val="12"/>
        <rFont val="Arial"/>
        <family val="2"/>
      </rPr>
      <t>(=02+…+07)</t>
    </r>
  </si>
  <si>
    <r>
      <t>Összes csökkenés</t>
    </r>
    <r>
      <rPr>
        <b/>
        <sz val="12"/>
        <rFont val="Arial"/>
        <family val="2"/>
      </rPr>
      <t xml:space="preserve"> (=09+…+13)</t>
    </r>
  </si>
  <si>
    <r>
      <t xml:space="preserve">Bruttó érték összesen </t>
    </r>
    <r>
      <rPr>
        <b/>
        <sz val="12"/>
        <rFont val="Arial"/>
        <family val="2"/>
      </rPr>
      <t>(=01+08-14)</t>
    </r>
  </si>
  <si>
    <r>
      <t xml:space="preserve">Terv szerinti értékcsökkenés záró állománya 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(=16+17-18)</t>
    </r>
  </si>
  <si>
    <r>
      <t xml:space="preserve">Terven felüli értékcsökkenés záró állománya </t>
    </r>
    <r>
      <rPr>
        <b/>
        <sz val="12"/>
        <rFont val="Arial"/>
        <family val="2"/>
      </rPr>
      <t>(=20+21-22)</t>
    </r>
  </si>
  <si>
    <r>
      <t xml:space="preserve">Értékcsökkenés összesen </t>
    </r>
    <r>
      <rPr>
        <b/>
        <sz val="12"/>
        <rFont val="Arial"/>
        <family val="2"/>
      </rPr>
      <t>(=19+23)</t>
    </r>
  </si>
  <si>
    <r>
      <t xml:space="preserve">Eszközök nettó értéke </t>
    </r>
    <r>
      <rPr>
        <b/>
        <sz val="12"/>
        <rFont val="Arial"/>
        <family val="2"/>
      </rPr>
      <t>(=15-24)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</si>
</sst>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2"/>
      <color indexed="8"/>
      <name val="Arial"/>
      <family val="2"/>
    </font>
    <font>
      <b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2" fillId="0" borderId="0" xfId="0" applyFont="1" applyFill="1" applyAlignment="1"/>
    <xf numFmtId="0" fontId="2" fillId="0" borderId="5" xfId="0" applyFont="1" applyFill="1" applyBorder="1" applyAlignment="1"/>
    <xf numFmtId="0" fontId="4" fillId="0" borderId="1" xfId="0" applyFont="1" applyFill="1" applyBorder="1" applyAlignment="1"/>
    <xf numFmtId="0" fontId="4" fillId="0" borderId="6" xfId="0" applyFont="1" applyFill="1" applyBorder="1" applyAlignment="1"/>
    <xf numFmtId="0" fontId="3" fillId="0" borderId="7" xfId="0" applyFont="1" applyFill="1" applyBorder="1" applyAlignment="1">
      <alignment horizontal="right"/>
    </xf>
    <xf numFmtId="0" fontId="4" fillId="0" borderId="7" xfId="0" applyFont="1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3" fontId="3" fillId="0" borderId="7" xfId="0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3" fontId="2" fillId="0" borderId="7" xfId="0" quotePrefix="1" applyNumberFormat="1" applyFont="1" applyFill="1" applyBorder="1" applyAlignment="1">
      <alignment horizontal="right" vertical="center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7" xfId="2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3" fontId="4" fillId="0" borderId="7" xfId="1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6" fillId="0" borderId="7" xfId="1" applyNumberFormat="1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/>
    </xf>
    <xf numFmtId="3" fontId="3" fillId="0" borderId="7" xfId="2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0" fontId="3" fillId="0" borderId="0" xfId="0" applyFont="1" applyFill="1" applyBorder="1"/>
    <xf numFmtId="3" fontId="3" fillId="2" borderId="7" xfId="0" applyNumberFormat="1" applyFont="1" applyFill="1" applyBorder="1" applyAlignment="1">
      <alignment horizontal="right" vertical="center"/>
    </xf>
    <xf numFmtId="3" fontId="5" fillId="2" borderId="7" xfId="1" applyNumberFormat="1" applyFont="1" applyFill="1" applyBorder="1" applyAlignment="1">
      <alignment horizontal="right" vertical="center" wrapText="1"/>
    </xf>
    <xf numFmtId="0" fontId="2" fillId="0" borderId="3" xfId="0" applyFont="1" applyFill="1" applyBorder="1"/>
  </cellXfs>
  <cellStyles count="3">
    <cellStyle name="Normál" xfId="0" builtinId="0"/>
    <cellStyle name="Normál_12_urlap_Mérleg_MJEL 01R_ABCDEF_2014re_nov19" xfId="2"/>
    <cellStyle name="Normál_12dmelléklet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0"/>
  <sheetViews>
    <sheetView tabSelected="1" zoomScaleNormal="100" workbookViewId="0">
      <selection activeCell="C18" sqref="C18:Z18"/>
    </sheetView>
  </sheetViews>
  <sheetFormatPr defaultColWidth="11.42578125" defaultRowHeight="15" x14ac:dyDescent="0.2"/>
  <cols>
    <col min="1" max="44" width="2.7109375" style="1" customWidth="1"/>
    <col min="45" max="45" width="2.85546875" style="1" customWidth="1"/>
    <col min="46" max="55" width="2.7109375" style="1" customWidth="1"/>
    <col min="56" max="56" width="4.140625" style="1" customWidth="1"/>
    <col min="57" max="79" width="2.7109375" style="1" customWidth="1"/>
    <col min="80" max="256" width="11.42578125" style="1"/>
    <col min="257" max="300" width="2.7109375" style="1" customWidth="1"/>
    <col min="301" max="301" width="2.85546875" style="1" customWidth="1"/>
    <col min="302" max="335" width="2.7109375" style="1" customWidth="1"/>
    <col min="336" max="512" width="11.42578125" style="1"/>
    <col min="513" max="556" width="2.7109375" style="1" customWidth="1"/>
    <col min="557" max="557" width="2.85546875" style="1" customWidth="1"/>
    <col min="558" max="591" width="2.7109375" style="1" customWidth="1"/>
    <col min="592" max="768" width="11.42578125" style="1"/>
    <col min="769" max="812" width="2.7109375" style="1" customWidth="1"/>
    <col min="813" max="813" width="2.85546875" style="1" customWidth="1"/>
    <col min="814" max="847" width="2.7109375" style="1" customWidth="1"/>
    <col min="848" max="1024" width="11.42578125" style="1"/>
    <col min="1025" max="1068" width="2.7109375" style="1" customWidth="1"/>
    <col min="1069" max="1069" width="2.85546875" style="1" customWidth="1"/>
    <col min="1070" max="1103" width="2.7109375" style="1" customWidth="1"/>
    <col min="1104" max="1280" width="11.42578125" style="1"/>
    <col min="1281" max="1324" width="2.7109375" style="1" customWidth="1"/>
    <col min="1325" max="1325" width="2.85546875" style="1" customWidth="1"/>
    <col min="1326" max="1359" width="2.7109375" style="1" customWidth="1"/>
    <col min="1360" max="1536" width="11.42578125" style="1"/>
    <col min="1537" max="1580" width="2.7109375" style="1" customWidth="1"/>
    <col min="1581" max="1581" width="2.85546875" style="1" customWidth="1"/>
    <col min="1582" max="1615" width="2.7109375" style="1" customWidth="1"/>
    <col min="1616" max="1792" width="11.42578125" style="1"/>
    <col min="1793" max="1836" width="2.7109375" style="1" customWidth="1"/>
    <col min="1837" max="1837" width="2.85546875" style="1" customWidth="1"/>
    <col min="1838" max="1871" width="2.7109375" style="1" customWidth="1"/>
    <col min="1872" max="2048" width="11.42578125" style="1"/>
    <col min="2049" max="2092" width="2.7109375" style="1" customWidth="1"/>
    <col min="2093" max="2093" width="2.85546875" style="1" customWidth="1"/>
    <col min="2094" max="2127" width="2.7109375" style="1" customWidth="1"/>
    <col min="2128" max="2304" width="11.42578125" style="1"/>
    <col min="2305" max="2348" width="2.7109375" style="1" customWidth="1"/>
    <col min="2349" max="2349" width="2.85546875" style="1" customWidth="1"/>
    <col min="2350" max="2383" width="2.7109375" style="1" customWidth="1"/>
    <col min="2384" max="2560" width="11.42578125" style="1"/>
    <col min="2561" max="2604" width="2.7109375" style="1" customWidth="1"/>
    <col min="2605" max="2605" width="2.85546875" style="1" customWidth="1"/>
    <col min="2606" max="2639" width="2.7109375" style="1" customWidth="1"/>
    <col min="2640" max="2816" width="11.42578125" style="1"/>
    <col min="2817" max="2860" width="2.7109375" style="1" customWidth="1"/>
    <col min="2861" max="2861" width="2.85546875" style="1" customWidth="1"/>
    <col min="2862" max="2895" width="2.7109375" style="1" customWidth="1"/>
    <col min="2896" max="3072" width="11.42578125" style="1"/>
    <col min="3073" max="3116" width="2.7109375" style="1" customWidth="1"/>
    <col min="3117" max="3117" width="2.85546875" style="1" customWidth="1"/>
    <col min="3118" max="3151" width="2.7109375" style="1" customWidth="1"/>
    <col min="3152" max="3328" width="11.42578125" style="1"/>
    <col min="3329" max="3372" width="2.7109375" style="1" customWidth="1"/>
    <col min="3373" max="3373" width="2.85546875" style="1" customWidth="1"/>
    <col min="3374" max="3407" width="2.7109375" style="1" customWidth="1"/>
    <col min="3408" max="3584" width="11.42578125" style="1"/>
    <col min="3585" max="3628" width="2.7109375" style="1" customWidth="1"/>
    <col min="3629" max="3629" width="2.85546875" style="1" customWidth="1"/>
    <col min="3630" max="3663" width="2.7109375" style="1" customWidth="1"/>
    <col min="3664" max="3840" width="11.42578125" style="1"/>
    <col min="3841" max="3884" width="2.7109375" style="1" customWidth="1"/>
    <col min="3885" max="3885" width="2.85546875" style="1" customWidth="1"/>
    <col min="3886" max="3919" width="2.7109375" style="1" customWidth="1"/>
    <col min="3920" max="4096" width="11.42578125" style="1"/>
    <col min="4097" max="4140" width="2.7109375" style="1" customWidth="1"/>
    <col min="4141" max="4141" width="2.85546875" style="1" customWidth="1"/>
    <col min="4142" max="4175" width="2.7109375" style="1" customWidth="1"/>
    <col min="4176" max="4352" width="11.42578125" style="1"/>
    <col min="4353" max="4396" width="2.7109375" style="1" customWidth="1"/>
    <col min="4397" max="4397" width="2.85546875" style="1" customWidth="1"/>
    <col min="4398" max="4431" width="2.7109375" style="1" customWidth="1"/>
    <col min="4432" max="4608" width="11.42578125" style="1"/>
    <col min="4609" max="4652" width="2.7109375" style="1" customWidth="1"/>
    <col min="4653" max="4653" width="2.85546875" style="1" customWidth="1"/>
    <col min="4654" max="4687" width="2.7109375" style="1" customWidth="1"/>
    <col min="4688" max="4864" width="11.42578125" style="1"/>
    <col min="4865" max="4908" width="2.7109375" style="1" customWidth="1"/>
    <col min="4909" max="4909" width="2.85546875" style="1" customWidth="1"/>
    <col min="4910" max="4943" width="2.7109375" style="1" customWidth="1"/>
    <col min="4944" max="5120" width="11.42578125" style="1"/>
    <col min="5121" max="5164" width="2.7109375" style="1" customWidth="1"/>
    <col min="5165" max="5165" width="2.85546875" style="1" customWidth="1"/>
    <col min="5166" max="5199" width="2.7109375" style="1" customWidth="1"/>
    <col min="5200" max="5376" width="11.42578125" style="1"/>
    <col min="5377" max="5420" width="2.7109375" style="1" customWidth="1"/>
    <col min="5421" max="5421" width="2.85546875" style="1" customWidth="1"/>
    <col min="5422" max="5455" width="2.7109375" style="1" customWidth="1"/>
    <col min="5456" max="5632" width="11.42578125" style="1"/>
    <col min="5633" max="5676" width="2.7109375" style="1" customWidth="1"/>
    <col min="5677" max="5677" width="2.85546875" style="1" customWidth="1"/>
    <col min="5678" max="5711" width="2.7109375" style="1" customWidth="1"/>
    <col min="5712" max="5888" width="11.42578125" style="1"/>
    <col min="5889" max="5932" width="2.7109375" style="1" customWidth="1"/>
    <col min="5933" max="5933" width="2.85546875" style="1" customWidth="1"/>
    <col min="5934" max="5967" width="2.7109375" style="1" customWidth="1"/>
    <col min="5968" max="6144" width="11.42578125" style="1"/>
    <col min="6145" max="6188" width="2.7109375" style="1" customWidth="1"/>
    <col min="6189" max="6189" width="2.85546875" style="1" customWidth="1"/>
    <col min="6190" max="6223" width="2.7109375" style="1" customWidth="1"/>
    <col min="6224" max="6400" width="11.42578125" style="1"/>
    <col min="6401" max="6444" width="2.7109375" style="1" customWidth="1"/>
    <col min="6445" max="6445" width="2.85546875" style="1" customWidth="1"/>
    <col min="6446" max="6479" width="2.7109375" style="1" customWidth="1"/>
    <col min="6480" max="6656" width="11.42578125" style="1"/>
    <col min="6657" max="6700" width="2.7109375" style="1" customWidth="1"/>
    <col min="6701" max="6701" width="2.85546875" style="1" customWidth="1"/>
    <col min="6702" max="6735" width="2.7109375" style="1" customWidth="1"/>
    <col min="6736" max="6912" width="11.42578125" style="1"/>
    <col min="6913" max="6956" width="2.7109375" style="1" customWidth="1"/>
    <col min="6957" max="6957" width="2.85546875" style="1" customWidth="1"/>
    <col min="6958" max="6991" width="2.7109375" style="1" customWidth="1"/>
    <col min="6992" max="7168" width="11.42578125" style="1"/>
    <col min="7169" max="7212" width="2.7109375" style="1" customWidth="1"/>
    <col min="7213" max="7213" width="2.85546875" style="1" customWidth="1"/>
    <col min="7214" max="7247" width="2.7109375" style="1" customWidth="1"/>
    <col min="7248" max="7424" width="11.42578125" style="1"/>
    <col min="7425" max="7468" width="2.7109375" style="1" customWidth="1"/>
    <col min="7469" max="7469" width="2.85546875" style="1" customWidth="1"/>
    <col min="7470" max="7503" width="2.7109375" style="1" customWidth="1"/>
    <col min="7504" max="7680" width="11.42578125" style="1"/>
    <col min="7681" max="7724" width="2.7109375" style="1" customWidth="1"/>
    <col min="7725" max="7725" width="2.85546875" style="1" customWidth="1"/>
    <col min="7726" max="7759" width="2.7109375" style="1" customWidth="1"/>
    <col min="7760" max="7936" width="11.42578125" style="1"/>
    <col min="7937" max="7980" width="2.7109375" style="1" customWidth="1"/>
    <col min="7981" max="7981" width="2.85546875" style="1" customWidth="1"/>
    <col min="7982" max="8015" width="2.7109375" style="1" customWidth="1"/>
    <col min="8016" max="8192" width="11.42578125" style="1"/>
    <col min="8193" max="8236" width="2.7109375" style="1" customWidth="1"/>
    <col min="8237" max="8237" width="2.85546875" style="1" customWidth="1"/>
    <col min="8238" max="8271" width="2.7109375" style="1" customWidth="1"/>
    <col min="8272" max="8448" width="11.42578125" style="1"/>
    <col min="8449" max="8492" width="2.7109375" style="1" customWidth="1"/>
    <col min="8493" max="8493" width="2.85546875" style="1" customWidth="1"/>
    <col min="8494" max="8527" width="2.7109375" style="1" customWidth="1"/>
    <col min="8528" max="8704" width="11.42578125" style="1"/>
    <col min="8705" max="8748" width="2.7109375" style="1" customWidth="1"/>
    <col min="8749" max="8749" width="2.85546875" style="1" customWidth="1"/>
    <col min="8750" max="8783" width="2.7109375" style="1" customWidth="1"/>
    <col min="8784" max="8960" width="11.42578125" style="1"/>
    <col min="8961" max="9004" width="2.7109375" style="1" customWidth="1"/>
    <col min="9005" max="9005" width="2.85546875" style="1" customWidth="1"/>
    <col min="9006" max="9039" width="2.7109375" style="1" customWidth="1"/>
    <col min="9040" max="9216" width="11.42578125" style="1"/>
    <col min="9217" max="9260" width="2.7109375" style="1" customWidth="1"/>
    <col min="9261" max="9261" width="2.85546875" style="1" customWidth="1"/>
    <col min="9262" max="9295" width="2.7109375" style="1" customWidth="1"/>
    <col min="9296" max="9472" width="11.42578125" style="1"/>
    <col min="9473" max="9516" width="2.7109375" style="1" customWidth="1"/>
    <col min="9517" max="9517" width="2.85546875" style="1" customWidth="1"/>
    <col min="9518" max="9551" width="2.7109375" style="1" customWidth="1"/>
    <col min="9552" max="9728" width="11.42578125" style="1"/>
    <col min="9729" max="9772" width="2.7109375" style="1" customWidth="1"/>
    <col min="9773" max="9773" width="2.85546875" style="1" customWidth="1"/>
    <col min="9774" max="9807" width="2.7109375" style="1" customWidth="1"/>
    <col min="9808" max="9984" width="11.42578125" style="1"/>
    <col min="9985" max="10028" width="2.7109375" style="1" customWidth="1"/>
    <col min="10029" max="10029" width="2.85546875" style="1" customWidth="1"/>
    <col min="10030" max="10063" width="2.7109375" style="1" customWidth="1"/>
    <col min="10064" max="10240" width="11.42578125" style="1"/>
    <col min="10241" max="10284" width="2.7109375" style="1" customWidth="1"/>
    <col min="10285" max="10285" width="2.85546875" style="1" customWidth="1"/>
    <col min="10286" max="10319" width="2.7109375" style="1" customWidth="1"/>
    <col min="10320" max="10496" width="11.42578125" style="1"/>
    <col min="10497" max="10540" width="2.7109375" style="1" customWidth="1"/>
    <col min="10541" max="10541" width="2.85546875" style="1" customWidth="1"/>
    <col min="10542" max="10575" width="2.7109375" style="1" customWidth="1"/>
    <col min="10576" max="10752" width="11.42578125" style="1"/>
    <col min="10753" max="10796" width="2.7109375" style="1" customWidth="1"/>
    <col min="10797" max="10797" width="2.85546875" style="1" customWidth="1"/>
    <col min="10798" max="10831" width="2.7109375" style="1" customWidth="1"/>
    <col min="10832" max="11008" width="11.42578125" style="1"/>
    <col min="11009" max="11052" width="2.7109375" style="1" customWidth="1"/>
    <col min="11053" max="11053" width="2.85546875" style="1" customWidth="1"/>
    <col min="11054" max="11087" width="2.7109375" style="1" customWidth="1"/>
    <col min="11088" max="11264" width="11.42578125" style="1"/>
    <col min="11265" max="11308" width="2.7109375" style="1" customWidth="1"/>
    <col min="11309" max="11309" width="2.85546875" style="1" customWidth="1"/>
    <col min="11310" max="11343" width="2.7109375" style="1" customWidth="1"/>
    <col min="11344" max="11520" width="11.42578125" style="1"/>
    <col min="11521" max="11564" width="2.7109375" style="1" customWidth="1"/>
    <col min="11565" max="11565" width="2.85546875" style="1" customWidth="1"/>
    <col min="11566" max="11599" width="2.7109375" style="1" customWidth="1"/>
    <col min="11600" max="11776" width="11.42578125" style="1"/>
    <col min="11777" max="11820" width="2.7109375" style="1" customWidth="1"/>
    <col min="11821" max="11821" width="2.85546875" style="1" customWidth="1"/>
    <col min="11822" max="11855" width="2.7109375" style="1" customWidth="1"/>
    <col min="11856" max="12032" width="11.42578125" style="1"/>
    <col min="12033" max="12076" width="2.7109375" style="1" customWidth="1"/>
    <col min="12077" max="12077" width="2.85546875" style="1" customWidth="1"/>
    <col min="12078" max="12111" width="2.7109375" style="1" customWidth="1"/>
    <col min="12112" max="12288" width="11.42578125" style="1"/>
    <col min="12289" max="12332" width="2.7109375" style="1" customWidth="1"/>
    <col min="12333" max="12333" width="2.85546875" style="1" customWidth="1"/>
    <col min="12334" max="12367" width="2.7109375" style="1" customWidth="1"/>
    <col min="12368" max="12544" width="11.42578125" style="1"/>
    <col min="12545" max="12588" width="2.7109375" style="1" customWidth="1"/>
    <col min="12589" max="12589" width="2.85546875" style="1" customWidth="1"/>
    <col min="12590" max="12623" width="2.7109375" style="1" customWidth="1"/>
    <col min="12624" max="12800" width="11.42578125" style="1"/>
    <col min="12801" max="12844" width="2.7109375" style="1" customWidth="1"/>
    <col min="12845" max="12845" width="2.85546875" style="1" customWidth="1"/>
    <col min="12846" max="12879" width="2.7109375" style="1" customWidth="1"/>
    <col min="12880" max="13056" width="11.42578125" style="1"/>
    <col min="13057" max="13100" width="2.7109375" style="1" customWidth="1"/>
    <col min="13101" max="13101" width="2.85546875" style="1" customWidth="1"/>
    <col min="13102" max="13135" width="2.7109375" style="1" customWidth="1"/>
    <col min="13136" max="13312" width="11.42578125" style="1"/>
    <col min="13313" max="13356" width="2.7109375" style="1" customWidth="1"/>
    <col min="13357" max="13357" width="2.85546875" style="1" customWidth="1"/>
    <col min="13358" max="13391" width="2.7109375" style="1" customWidth="1"/>
    <col min="13392" max="13568" width="11.42578125" style="1"/>
    <col min="13569" max="13612" width="2.7109375" style="1" customWidth="1"/>
    <col min="13613" max="13613" width="2.85546875" style="1" customWidth="1"/>
    <col min="13614" max="13647" width="2.7109375" style="1" customWidth="1"/>
    <col min="13648" max="13824" width="11.42578125" style="1"/>
    <col min="13825" max="13868" width="2.7109375" style="1" customWidth="1"/>
    <col min="13869" max="13869" width="2.85546875" style="1" customWidth="1"/>
    <col min="13870" max="13903" width="2.7109375" style="1" customWidth="1"/>
    <col min="13904" max="14080" width="11.42578125" style="1"/>
    <col min="14081" max="14124" width="2.7109375" style="1" customWidth="1"/>
    <col min="14125" max="14125" width="2.85546875" style="1" customWidth="1"/>
    <col min="14126" max="14159" width="2.7109375" style="1" customWidth="1"/>
    <col min="14160" max="14336" width="11.42578125" style="1"/>
    <col min="14337" max="14380" width="2.7109375" style="1" customWidth="1"/>
    <col min="14381" max="14381" width="2.85546875" style="1" customWidth="1"/>
    <col min="14382" max="14415" width="2.7109375" style="1" customWidth="1"/>
    <col min="14416" max="14592" width="11.42578125" style="1"/>
    <col min="14593" max="14636" width="2.7109375" style="1" customWidth="1"/>
    <col min="14637" max="14637" width="2.85546875" style="1" customWidth="1"/>
    <col min="14638" max="14671" width="2.7109375" style="1" customWidth="1"/>
    <col min="14672" max="14848" width="11.42578125" style="1"/>
    <col min="14849" max="14892" width="2.7109375" style="1" customWidth="1"/>
    <col min="14893" max="14893" width="2.85546875" style="1" customWidth="1"/>
    <col min="14894" max="14927" width="2.7109375" style="1" customWidth="1"/>
    <col min="14928" max="15104" width="11.42578125" style="1"/>
    <col min="15105" max="15148" width="2.7109375" style="1" customWidth="1"/>
    <col min="15149" max="15149" width="2.85546875" style="1" customWidth="1"/>
    <col min="15150" max="15183" width="2.7109375" style="1" customWidth="1"/>
    <col min="15184" max="15360" width="11.42578125" style="1"/>
    <col min="15361" max="15404" width="2.7109375" style="1" customWidth="1"/>
    <col min="15405" max="15405" width="2.85546875" style="1" customWidth="1"/>
    <col min="15406" max="15439" width="2.7109375" style="1" customWidth="1"/>
    <col min="15440" max="15616" width="11.42578125" style="1"/>
    <col min="15617" max="15660" width="2.7109375" style="1" customWidth="1"/>
    <col min="15661" max="15661" width="2.85546875" style="1" customWidth="1"/>
    <col min="15662" max="15695" width="2.7109375" style="1" customWidth="1"/>
    <col min="15696" max="15872" width="11.42578125" style="1"/>
    <col min="15873" max="15916" width="2.7109375" style="1" customWidth="1"/>
    <col min="15917" max="15917" width="2.85546875" style="1" customWidth="1"/>
    <col min="15918" max="15951" width="2.7109375" style="1" customWidth="1"/>
    <col min="15952" max="16128" width="11.42578125" style="1"/>
    <col min="16129" max="16172" width="2.7109375" style="1" customWidth="1"/>
    <col min="16173" max="16173" width="2.85546875" style="1" customWidth="1"/>
    <col min="16174" max="16207" width="2.7109375" style="1" customWidth="1"/>
    <col min="16208" max="16384" width="11.42578125" style="1"/>
  </cols>
  <sheetData>
    <row r="1" spans="1:64" x14ac:dyDescent="0.2">
      <c r="BC1" s="2" t="s">
        <v>64</v>
      </c>
      <c r="BD1" s="2"/>
      <c r="BE1" s="2"/>
      <c r="BF1" s="2"/>
      <c r="BG1" s="2"/>
      <c r="BH1" s="2"/>
      <c r="BI1" s="2"/>
    </row>
    <row r="2" spans="1:64" ht="39" customHeight="1" x14ac:dyDescent="0.2">
      <c r="A2" s="3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5"/>
      <c r="BJ2" s="6"/>
    </row>
    <row r="3" spans="1:64" ht="12.75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/>
      <c r="BJ3" s="6"/>
    </row>
    <row r="4" spans="1:64" ht="12.75" customHeight="1" x14ac:dyDescent="0.25">
      <c r="A4" s="10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</row>
    <row r="5" spans="1:64" ht="78" customHeight="1" x14ac:dyDescent="0.2">
      <c r="A5" s="12" t="s">
        <v>1</v>
      </c>
      <c r="B5" s="12"/>
      <c r="C5" s="12" t="s">
        <v>2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 t="s">
        <v>3</v>
      </c>
      <c r="AB5" s="12"/>
      <c r="AC5" s="12"/>
      <c r="AD5" s="12"/>
      <c r="AE5" s="12"/>
      <c r="AF5" s="12" t="s">
        <v>4</v>
      </c>
      <c r="AG5" s="12"/>
      <c r="AH5" s="12"/>
      <c r="AI5" s="12"/>
      <c r="AJ5" s="12"/>
      <c r="AK5" s="12" t="s">
        <v>5</v>
      </c>
      <c r="AL5" s="12"/>
      <c r="AM5" s="12"/>
      <c r="AN5" s="12"/>
      <c r="AO5" s="12"/>
      <c r="AP5" s="12" t="s">
        <v>6</v>
      </c>
      <c r="AQ5" s="12"/>
      <c r="AR5" s="12"/>
      <c r="AS5" s="12"/>
      <c r="AT5" s="12"/>
      <c r="AU5" s="12" t="s">
        <v>7</v>
      </c>
      <c r="AV5" s="12"/>
      <c r="AW5" s="12"/>
      <c r="AX5" s="12"/>
      <c r="AY5" s="12"/>
      <c r="AZ5" s="12" t="s">
        <v>8</v>
      </c>
      <c r="BA5" s="12"/>
      <c r="BB5" s="12"/>
      <c r="BC5" s="12"/>
      <c r="BD5" s="12"/>
      <c r="BE5" s="12" t="s">
        <v>9</v>
      </c>
      <c r="BF5" s="12"/>
      <c r="BG5" s="12"/>
      <c r="BH5" s="12"/>
      <c r="BI5" s="12"/>
      <c r="BJ5" s="13"/>
      <c r="BK5" s="13"/>
      <c r="BL5" s="13"/>
    </row>
    <row r="6" spans="1:64" ht="12.75" customHeight="1" x14ac:dyDescent="0.2">
      <c r="A6" s="14" t="s">
        <v>10</v>
      </c>
      <c r="B6" s="14"/>
      <c r="C6" s="14" t="s">
        <v>11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 t="s">
        <v>12</v>
      </c>
      <c r="AB6" s="14"/>
      <c r="AC6" s="14"/>
      <c r="AD6" s="14"/>
      <c r="AE6" s="14"/>
      <c r="AF6" s="14" t="s">
        <v>13</v>
      </c>
      <c r="AG6" s="14"/>
      <c r="AH6" s="14"/>
      <c r="AI6" s="14"/>
      <c r="AJ6" s="14"/>
      <c r="AK6" s="14" t="s">
        <v>14</v>
      </c>
      <c r="AL6" s="14"/>
      <c r="AM6" s="14"/>
      <c r="AN6" s="14"/>
      <c r="AO6" s="14"/>
      <c r="AP6" s="14" t="s">
        <v>15</v>
      </c>
      <c r="AQ6" s="14"/>
      <c r="AR6" s="14"/>
      <c r="AS6" s="14"/>
      <c r="AT6" s="14"/>
      <c r="AU6" s="14" t="s">
        <v>16</v>
      </c>
      <c r="AV6" s="14">
        <v>7.78666666666666</v>
      </c>
      <c r="AW6" s="14"/>
      <c r="AX6" s="14"/>
      <c r="AY6" s="14">
        <v>8.9600000000000009</v>
      </c>
      <c r="AZ6" s="14" t="s">
        <v>17</v>
      </c>
      <c r="BA6" s="14">
        <v>10.133333333333301</v>
      </c>
      <c r="BB6" s="14"/>
      <c r="BC6" s="14">
        <v>10.72</v>
      </c>
      <c r="BD6" s="14"/>
      <c r="BE6" s="14" t="s">
        <v>18</v>
      </c>
      <c r="BF6" s="14">
        <v>11.893333333333301</v>
      </c>
      <c r="BG6" s="14"/>
      <c r="BH6" s="14"/>
      <c r="BI6" s="14">
        <v>13.0666666666667</v>
      </c>
      <c r="BJ6" s="15"/>
      <c r="BK6" s="13"/>
      <c r="BL6" s="13"/>
    </row>
    <row r="7" spans="1:64" s="22" customFormat="1" ht="12.75" customHeight="1" x14ac:dyDescent="0.25">
      <c r="A7" s="16" t="s">
        <v>19</v>
      </c>
      <c r="B7" s="16"/>
      <c r="C7" s="17" t="s">
        <v>20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>
        <v>61894</v>
      </c>
      <c r="AB7" s="19"/>
      <c r="AC7" s="19"/>
      <c r="AD7" s="19"/>
      <c r="AE7" s="19"/>
      <c r="AF7" s="19">
        <v>6817962</v>
      </c>
      <c r="AG7" s="19"/>
      <c r="AH7" s="19"/>
      <c r="AI7" s="19"/>
      <c r="AJ7" s="19"/>
      <c r="AK7" s="19">
        <v>518181</v>
      </c>
      <c r="AL7" s="19"/>
      <c r="AM7" s="19"/>
      <c r="AN7" s="19"/>
      <c r="AO7" s="19"/>
      <c r="AP7" s="19">
        <v>540</v>
      </c>
      <c r="AQ7" s="19"/>
      <c r="AR7" s="19"/>
      <c r="AS7" s="19"/>
      <c r="AT7" s="19"/>
      <c r="AU7" s="19">
        <v>1420763</v>
      </c>
      <c r="AV7" s="19"/>
      <c r="AW7" s="19"/>
      <c r="AX7" s="19"/>
      <c r="AY7" s="19"/>
      <c r="AZ7" s="19"/>
      <c r="BA7" s="19"/>
      <c r="BB7" s="19"/>
      <c r="BC7" s="19"/>
      <c r="BD7" s="19"/>
      <c r="BE7" s="20">
        <f>AA7+AF7+AK7+AP7+AU7</f>
        <v>8819340</v>
      </c>
      <c r="BF7" s="20"/>
      <c r="BG7" s="20"/>
      <c r="BH7" s="20"/>
      <c r="BI7" s="20"/>
      <c r="BJ7" s="21"/>
      <c r="BK7" s="21"/>
      <c r="BL7" s="21"/>
    </row>
    <row r="8" spans="1:64" ht="12.75" customHeight="1" x14ac:dyDescent="0.2">
      <c r="A8" s="23" t="s">
        <v>21</v>
      </c>
      <c r="B8" s="23"/>
      <c r="C8" s="24" t="s">
        <v>22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6">
        <v>1000</v>
      </c>
      <c r="AB8" s="27"/>
      <c r="AC8" s="27"/>
      <c r="AD8" s="27"/>
      <c r="AE8" s="27"/>
      <c r="AF8" s="28"/>
      <c r="AG8" s="28"/>
      <c r="AH8" s="28"/>
      <c r="AI8" s="28"/>
      <c r="AJ8" s="29"/>
      <c r="AK8" s="28"/>
      <c r="AL8" s="28"/>
      <c r="AM8" s="28"/>
      <c r="AN8" s="28"/>
      <c r="AO8" s="29"/>
      <c r="AP8" s="28"/>
      <c r="AQ8" s="28"/>
      <c r="AR8" s="28"/>
      <c r="AS8" s="28"/>
      <c r="AT8" s="29"/>
      <c r="AU8" s="27">
        <v>1148660</v>
      </c>
      <c r="AV8" s="27"/>
      <c r="AW8" s="27"/>
      <c r="AX8" s="27"/>
      <c r="AY8" s="27"/>
      <c r="AZ8" s="28"/>
      <c r="BA8" s="28"/>
      <c r="BB8" s="28"/>
      <c r="BC8" s="28"/>
      <c r="BD8" s="29"/>
      <c r="BE8" s="30">
        <f>SUM(AA8:BD8)</f>
        <v>1149660</v>
      </c>
      <c r="BF8" s="30"/>
      <c r="BG8" s="30"/>
      <c r="BH8" s="30"/>
      <c r="BI8" s="30"/>
      <c r="BJ8" s="13"/>
      <c r="BK8" s="13"/>
      <c r="BL8" s="13"/>
    </row>
    <row r="9" spans="1:64" ht="12.75" customHeight="1" x14ac:dyDescent="0.2">
      <c r="A9" s="23" t="s">
        <v>23</v>
      </c>
      <c r="B9" s="23"/>
      <c r="C9" s="24" t="s">
        <v>24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8"/>
      <c r="AB9" s="28"/>
      <c r="AC9" s="28"/>
      <c r="AD9" s="28"/>
      <c r="AE9" s="29"/>
      <c r="AF9" s="28"/>
      <c r="AG9" s="28"/>
      <c r="AH9" s="28"/>
      <c r="AI9" s="28"/>
      <c r="AJ9" s="29"/>
      <c r="AK9" s="28"/>
      <c r="AL9" s="28"/>
      <c r="AM9" s="28"/>
      <c r="AN9" s="28"/>
      <c r="AO9" s="29"/>
      <c r="AP9" s="28"/>
      <c r="AQ9" s="28"/>
      <c r="AR9" s="28"/>
      <c r="AS9" s="28"/>
      <c r="AT9" s="29"/>
      <c r="AU9" s="27">
        <v>35493</v>
      </c>
      <c r="AV9" s="27"/>
      <c r="AW9" s="27"/>
      <c r="AX9" s="27"/>
      <c r="AY9" s="27"/>
      <c r="AZ9" s="28"/>
      <c r="BA9" s="28"/>
      <c r="BB9" s="28"/>
      <c r="BC9" s="28"/>
      <c r="BD9" s="29"/>
      <c r="BE9" s="30">
        <f t="shared" ref="BE9:BE29" si="0">SUM(AU9:BD9)</f>
        <v>35493</v>
      </c>
      <c r="BF9" s="30"/>
      <c r="BG9" s="30"/>
      <c r="BH9" s="30"/>
      <c r="BI9" s="30"/>
      <c r="BJ9" s="13"/>
      <c r="BK9" s="13"/>
      <c r="BL9" s="13"/>
    </row>
    <row r="10" spans="1:64" ht="12.75" customHeight="1" x14ac:dyDescent="0.2">
      <c r="A10" s="23" t="s">
        <v>25</v>
      </c>
      <c r="B10" s="23"/>
      <c r="C10" s="24" t="s">
        <v>26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8"/>
      <c r="AB10" s="28"/>
      <c r="AC10" s="28"/>
      <c r="AD10" s="28"/>
      <c r="AE10" s="29"/>
      <c r="AF10" s="26">
        <v>435143</v>
      </c>
      <c r="AG10" s="27"/>
      <c r="AH10" s="27"/>
      <c r="AI10" s="27"/>
      <c r="AJ10" s="27"/>
      <c r="AK10" s="26">
        <v>91487</v>
      </c>
      <c r="AL10" s="27"/>
      <c r="AM10" s="27"/>
      <c r="AN10" s="27"/>
      <c r="AO10" s="27"/>
      <c r="AP10" s="26">
        <v>994</v>
      </c>
      <c r="AQ10" s="27"/>
      <c r="AR10" s="27"/>
      <c r="AS10" s="27"/>
      <c r="AT10" s="27"/>
      <c r="AU10" s="28"/>
      <c r="AV10" s="28"/>
      <c r="AW10" s="28"/>
      <c r="AX10" s="28"/>
      <c r="AY10" s="29"/>
      <c r="AZ10" s="28"/>
      <c r="BA10" s="28"/>
      <c r="BB10" s="28"/>
      <c r="BC10" s="28"/>
      <c r="BD10" s="29"/>
      <c r="BE10" s="30">
        <f>SUM(AA10:BD10)</f>
        <v>527624</v>
      </c>
      <c r="BF10" s="30"/>
      <c r="BG10" s="30"/>
      <c r="BH10" s="30"/>
      <c r="BI10" s="30"/>
      <c r="BJ10" s="13"/>
      <c r="BK10" s="13"/>
      <c r="BL10" s="13"/>
    </row>
    <row r="11" spans="1:64" ht="12.75" customHeight="1" x14ac:dyDescent="0.2">
      <c r="A11" s="23" t="s">
        <v>27</v>
      </c>
      <c r="B11" s="23"/>
      <c r="C11" s="24" t="s">
        <v>28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  <c r="AB11" s="27"/>
      <c r="AC11" s="27"/>
      <c r="AD11" s="27"/>
      <c r="AE11" s="27"/>
      <c r="AF11" s="26">
        <v>285630</v>
      </c>
      <c r="AG11" s="27"/>
      <c r="AH11" s="27"/>
      <c r="AI11" s="27"/>
      <c r="AJ11" s="27"/>
      <c r="AK11" s="26"/>
      <c r="AL11" s="27"/>
      <c r="AM11" s="27"/>
      <c r="AN11" s="27"/>
      <c r="AO11" s="27"/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8"/>
      <c r="BA11" s="28"/>
      <c r="BB11" s="28"/>
      <c r="BC11" s="28"/>
      <c r="BD11" s="29"/>
      <c r="BE11" s="30">
        <f>SUM(AA11:BD11)</f>
        <v>285630</v>
      </c>
      <c r="BF11" s="30"/>
      <c r="BG11" s="30"/>
      <c r="BH11" s="30"/>
      <c r="BI11" s="30"/>
      <c r="BJ11" s="13"/>
      <c r="BK11" s="13"/>
      <c r="BL11" s="13"/>
    </row>
    <row r="12" spans="1:64" ht="26.1" customHeight="1" x14ac:dyDescent="0.2">
      <c r="A12" s="23" t="s">
        <v>29</v>
      </c>
      <c r="B12" s="23"/>
      <c r="C12" s="24" t="s">
        <v>30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9"/>
      <c r="AB12" s="19"/>
      <c r="AC12" s="19"/>
      <c r="AD12" s="19"/>
      <c r="AE12" s="19"/>
      <c r="AF12" s="27">
        <v>15197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19"/>
      <c r="AQ12" s="19"/>
      <c r="AR12" s="19"/>
      <c r="AS12" s="19"/>
      <c r="AT12" s="19"/>
      <c r="AU12" s="27"/>
      <c r="AV12" s="27"/>
      <c r="AW12" s="27"/>
      <c r="AX12" s="27"/>
      <c r="AY12" s="27"/>
      <c r="AZ12" s="28"/>
      <c r="BA12" s="28"/>
      <c r="BB12" s="28"/>
      <c r="BC12" s="28"/>
      <c r="BD12" s="29"/>
      <c r="BE12" s="30">
        <f>SUM(AA12:BD12)</f>
        <v>15197</v>
      </c>
      <c r="BF12" s="30"/>
      <c r="BG12" s="30"/>
      <c r="BH12" s="30"/>
      <c r="BI12" s="30"/>
      <c r="BJ12" s="13"/>
      <c r="BK12" s="13"/>
      <c r="BL12" s="13"/>
    </row>
    <row r="13" spans="1:64" ht="12.75" customHeight="1" x14ac:dyDescent="0.2">
      <c r="A13" s="23" t="s">
        <v>31</v>
      </c>
      <c r="B13" s="23"/>
      <c r="C13" s="24" t="s">
        <v>32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7">
        <v>10920</v>
      </c>
      <c r="AB13" s="27"/>
      <c r="AC13" s="27"/>
      <c r="AD13" s="27"/>
      <c r="AE13" s="27"/>
      <c r="AF13" s="27">
        <v>3507942</v>
      </c>
      <c r="AG13" s="27"/>
      <c r="AH13" s="27"/>
      <c r="AI13" s="27"/>
      <c r="AJ13" s="27"/>
      <c r="AK13" s="27">
        <v>264102</v>
      </c>
      <c r="AL13" s="27"/>
      <c r="AM13" s="27"/>
      <c r="AN13" s="27"/>
      <c r="AO13" s="27"/>
      <c r="AP13" s="19"/>
      <c r="AQ13" s="19"/>
      <c r="AR13" s="19"/>
      <c r="AS13" s="19"/>
      <c r="AT13" s="19"/>
      <c r="AU13" s="27">
        <v>2833</v>
      </c>
      <c r="AV13" s="27"/>
      <c r="AW13" s="27"/>
      <c r="AX13" s="27"/>
      <c r="AY13" s="27"/>
      <c r="AZ13" s="26">
        <v>1005964</v>
      </c>
      <c r="BA13" s="27"/>
      <c r="BB13" s="27"/>
      <c r="BC13" s="27"/>
      <c r="BD13" s="27"/>
      <c r="BE13" s="30">
        <f>SUM(AA13:BD13)</f>
        <v>4791761</v>
      </c>
      <c r="BF13" s="30"/>
      <c r="BG13" s="30"/>
      <c r="BH13" s="30"/>
      <c r="BI13" s="30"/>
      <c r="BJ13" s="13"/>
      <c r="BK13" s="13"/>
      <c r="BL13" s="13"/>
    </row>
    <row r="14" spans="1:64" s="22" customFormat="1" ht="12.75" customHeight="1" x14ac:dyDescent="0.25">
      <c r="A14" s="16" t="s">
        <v>33</v>
      </c>
      <c r="B14" s="16"/>
      <c r="C14" s="17" t="s">
        <v>66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20">
        <f>SUM(AA8:AE13)</f>
        <v>11920</v>
      </c>
      <c r="AB14" s="32"/>
      <c r="AC14" s="32"/>
      <c r="AD14" s="32"/>
      <c r="AE14" s="33"/>
      <c r="AF14" s="20">
        <f t="shared" ref="AF14" si="1">SUM(AF8:AJ13)</f>
        <v>4243912</v>
      </c>
      <c r="AG14" s="32"/>
      <c r="AH14" s="32"/>
      <c r="AI14" s="32"/>
      <c r="AJ14" s="33"/>
      <c r="AK14" s="20">
        <f t="shared" ref="AK14" si="2">SUM(AK8:AO13)</f>
        <v>355589</v>
      </c>
      <c r="AL14" s="32"/>
      <c r="AM14" s="32"/>
      <c r="AN14" s="32"/>
      <c r="AO14" s="33"/>
      <c r="AP14" s="20">
        <f t="shared" ref="AP14" si="3">SUM(AP8:AT13)</f>
        <v>994</v>
      </c>
      <c r="AQ14" s="32"/>
      <c r="AR14" s="32"/>
      <c r="AS14" s="32"/>
      <c r="AT14" s="33"/>
      <c r="AU14" s="20">
        <f t="shared" ref="AU14" si="4">SUM(AU8:AY13)</f>
        <v>1186986</v>
      </c>
      <c r="AV14" s="32"/>
      <c r="AW14" s="32"/>
      <c r="AX14" s="32"/>
      <c r="AY14" s="33"/>
      <c r="AZ14" s="20">
        <f t="shared" ref="AZ14" si="5">SUM(AZ8:BD13)</f>
        <v>1005964</v>
      </c>
      <c r="BA14" s="32"/>
      <c r="BB14" s="32"/>
      <c r="BC14" s="32"/>
      <c r="BD14" s="33"/>
      <c r="BE14" s="20">
        <f t="shared" ref="BE14" si="6">SUM(BE8:BI13)</f>
        <v>6805365</v>
      </c>
      <c r="BF14" s="32"/>
      <c r="BG14" s="32"/>
      <c r="BH14" s="32"/>
      <c r="BI14" s="33"/>
      <c r="BJ14" s="21"/>
      <c r="BK14" s="21"/>
      <c r="BL14" s="21"/>
    </row>
    <row r="15" spans="1:64" ht="12.75" customHeight="1" x14ac:dyDescent="0.2">
      <c r="A15" s="23" t="s">
        <v>34</v>
      </c>
      <c r="B15" s="23"/>
      <c r="C15" s="24" t="s">
        <v>35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9"/>
      <c r="AB15" s="19"/>
      <c r="AC15" s="19"/>
      <c r="AD15" s="19"/>
      <c r="AE15" s="19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8"/>
      <c r="AV15" s="28"/>
      <c r="AW15" s="28"/>
      <c r="AX15" s="28"/>
      <c r="AY15" s="29"/>
      <c r="AZ15" s="28"/>
      <c r="BA15" s="28"/>
      <c r="BB15" s="28"/>
      <c r="BC15" s="28"/>
      <c r="BD15" s="29"/>
      <c r="BE15" s="30">
        <f>SUM(AA15:BD15)</f>
        <v>0</v>
      </c>
      <c r="BF15" s="30"/>
      <c r="BG15" s="30"/>
      <c r="BH15" s="30"/>
      <c r="BI15" s="30"/>
      <c r="BJ15" s="13"/>
      <c r="BK15" s="13"/>
      <c r="BL15" s="13"/>
    </row>
    <row r="16" spans="1:64" ht="12.75" customHeight="1" x14ac:dyDescent="0.2">
      <c r="A16" s="23" t="s">
        <v>36</v>
      </c>
      <c r="B16" s="23"/>
      <c r="C16" s="24" t="s">
        <v>37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9"/>
      <c r="AB16" s="19"/>
      <c r="AC16" s="19"/>
      <c r="AD16" s="19"/>
      <c r="AE16" s="19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19"/>
      <c r="AQ16" s="19"/>
      <c r="AR16" s="19"/>
      <c r="AS16" s="19"/>
      <c r="AT16" s="19"/>
      <c r="AU16" s="27"/>
      <c r="AV16" s="27"/>
      <c r="AW16" s="27"/>
      <c r="AX16" s="27"/>
      <c r="AY16" s="27"/>
      <c r="AZ16" s="26"/>
      <c r="BA16" s="27"/>
      <c r="BB16" s="27"/>
      <c r="BC16" s="27"/>
      <c r="BD16" s="27"/>
      <c r="BE16" s="30">
        <f>SUM(AA16:BD16)</f>
        <v>0</v>
      </c>
      <c r="BF16" s="30"/>
      <c r="BG16" s="30"/>
      <c r="BH16" s="30"/>
      <c r="BI16" s="30"/>
      <c r="BJ16" s="13"/>
      <c r="BK16" s="13"/>
      <c r="BL16" s="13"/>
    </row>
    <row r="17" spans="1:64" ht="12.75" customHeight="1" x14ac:dyDescent="0.2">
      <c r="A17" s="23" t="s">
        <v>38</v>
      </c>
      <c r="B17" s="23"/>
      <c r="C17" s="24" t="s">
        <v>39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19"/>
      <c r="AB17" s="19"/>
      <c r="AC17" s="19"/>
      <c r="AD17" s="19"/>
      <c r="AE17" s="19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19"/>
      <c r="AQ17" s="19"/>
      <c r="AR17" s="19"/>
      <c r="AS17" s="19"/>
      <c r="AT17" s="19"/>
      <c r="AU17" s="27"/>
      <c r="AV17" s="27"/>
      <c r="AW17" s="27"/>
      <c r="AX17" s="27"/>
      <c r="AY17" s="27"/>
      <c r="AZ17" s="28"/>
      <c r="BA17" s="28"/>
      <c r="BB17" s="28"/>
      <c r="BC17" s="28"/>
      <c r="BD17" s="29"/>
      <c r="BE17" s="30">
        <f>SUM(AA17:BD17)</f>
        <v>0</v>
      </c>
      <c r="BF17" s="30"/>
      <c r="BG17" s="30"/>
      <c r="BH17" s="30"/>
      <c r="BI17" s="30"/>
      <c r="BJ17" s="13"/>
      <c r="BK17" s="13"/>
      <c r="BL17" s="13"/>
    </row>
    <row r="18" spans="1:64" ht="45" customHeight="1" x14ac:dyDescent="0.2">
      <c r="A18" s="23" t="s">
        <v>40</v>
      </c>
      <c r="B18" s="23"/>
      <c r="C18" s="24" t="s">
        <v>41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26"/>
      <c r="AV18" s="27"/>
      <c r="AW18" s="27"/>
      <c r="AX18" s="27"/>
      <c r="AY18" s="27"/>
      <c r="AZ18" s="28"/>
      <c r="BA18" s="28"/>
      <c r="BB18" s="28"/>
      <c r="BC18" s="28"/>
      <c r="BD18" s="29"/>
      <c r="BE18" s="30">
        <f t="shared" ref="BE18:BE19" si="7">SUM(AA18:BD18)</f>
        <v>0</v>
      </c>
      <c r="BF18" s="30"/>
      <c r="BG18" s="30"/>
      <c r="BH18" s="30"/>
      <c r="BI18" s="30"/>
      <c r="BJ18" s="13"/>
      <c r="BK18" s="13"/>
      <c r="BL18" s="13"/>
    </row>
    <row r="19" spans="1:64" ht="12.75" customHeight="1" x14ac:dyDescent="0.2">
      <c r="A19" s="23" t="s">
        <v>42</v>
      </c>
      <c r="B19" s="23"/>
      <c r="C19" s="24" t="s">
        <v>43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7">
        <v>2763</v>
      </c>
      <c r="AB19" s="27"/>
      <c r="AC19" s="27"/>
      <c r="AD19" s="27"/>
      <c r="AE19" s="27"/>
      <c r="AF19" s="27">
        <v>2124381</v>
      </c>
      <c r="AG19" s="27"/>
      <c r="AH19" s="27"/>
      <c r="AI19" s="27"/>
      <c r="AJ19" s="27"/>
      <c r="AK19" s="27">
        <v>142482</v>
      </c>
      <c r="AL19" s="27"/>
      <c r="AM19" s="27"/>
      <c r="AN19" s="27"/>
      <c r="AO19" s="27"/>
      <c r="AP19" s="19">
        <v>116</v>
      </c>
      <c r="AQ19" s="19"/>
      <c r="AR19" s="19"/>
      <c r="AS19" s="19"/>
      <c r="AT19" s="19"/>
      <c r="AU19" s="27">
        <v>106157</v>
      </c>
      <c r="AV19" s="27"/>
      <c r="AW19" s="27"/>
      <c r="AX19" s="27"/>
      <c r="AY19" s="27"/>
      <c r="AZ19" s="26">
        <v>1005964</v>
      </c>
      <c r="BA19" s="27"/>
      <c r="BB19" s="27"/>
      <c r="BC19" s="27"/>
      <c r="BD19" s="27"/>
      <c r="BE19" s="30">
        <f t="shared" si="7"/>
        <v>3381863</v>
      </c>
      <c r="BF19" s="30"/>
      <c r="BG19" s="30"/>
      <c r="BH19" s="30"/>
      <c r="BI19" s="30"/>
      <c r="BJ19" s="15"/>
      <c r="BK19" s="13"/>
      <c r="BL19" s="13"/>
    </row>
    <row r="20" spans="1:64" ht="12.75" customHeight="1" x14ac:dyDescent="0.2">
      <c r="A20" s="16" t="s">
        <v>44</v>
      </c>
      <c r="B20" s="16"/>
      <c r="C20" s="17" t="s">
        <v>67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34">
        <f>SUM(AA19)</f>
        <v>2763</v>
      </c>
      <c r="AB20" s="35"/>
      <c r="AC20" s="35"/>
      <c r="AD20" s="35"/>
      <c r="AE20" s="36"/>
      <c r="AF20" s="20">
        <f>SUM(AF15:AJ19)</f>
        <v>2124381</v>
      </c>
      <c r="AG20" s="32"/>
      <c r="AH20" s="32"/>
      <c r="AI20" s="32"/>
      <c r="AJ20" s="33"/>
      <c r="AK20" s="20">
        <f t="shared" ref="AK20" si="8">SUM(AK15:AO19)</f>
        <v>142482</v>
      </c>
      <c r="AL20" s="32"/>
      <c r="AM20" s="32"/>
      <c r="AN20" s="32"/>
      <c r="AO20" s="33"/>
      <c r="AP20" s="20">
        <f t="shared" ref="AP20" si="9">SUM(AP15:AT19)</f>
        <v>116</v>
      </c>
      <c r="AQ20" s="32"/>
      <c r="AR20" s="32"/>
      <c r="AS20" s="32"/>
      <c r="AT20" s="33"/>
      <c r="AU20" s="20">
        <f t="shared" ref="AU20" si="10">SUM(AU15:AY19)</f>
        <v>106157</v>
      </c>
      <c r="AV20" s="32"/>
      <c r="AW20" s="32"/>
      <c r="AX20" s="32"/>
      <c r="AY20" s="33"/>
      <c r="AZ20" s="20">
        <f t="shared" ref="AZ20" si="11">SUM(AZ15:BD19)</f>
        <v>1005964</v>
      </c>
      <c r="BA20" s="32"/>
      <c r="BB20" s="32"/>
      <c r="BC20" s="32"/>
      <c r="BD20" s="33"/>
      <c r="BE20" s="20">
        <f t="shared" ref="BE20" si="12">SUM(BE15:BI19)</f>
        <v>3381863</v>
      </c>
      <c r="BF20" s="32"/>
      <c r="BG20" s="32"/>
      <c r="BH20" s="32"/>
      <c r="BI20" s="33"/>
      <c r="BJ20" s="15"/>
      <c r="BK20" s="13"/>
      <c r="BL20" s="13"/>
    </row>
    <row r="21" spans="1:64" ht="12.75" customHeight="1" x14ac:dyDescent="0.2">
      <c r="A21" s="16" t="s">
        <v>45</v>
      </c>
      <c r="B21" s="16"/>
      <c r="C21" s="37" t="s">
        <v>68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20">
        <f>AA7+AA14-AA20</f>
        <v>71051</v>
      </c>
      <c r="AB21" s="32"/>
      <c r="AC21" s="32"/>
      <c r="AD21" s="32"/>
      <c r="AE21" s="33"/>
      <c r="AF21" s="20">
        <f t="shared" ref="AF21" si="13">AF7+AF14-AF20</f>
        <v>8937493</v>
      </c>
      <c r="AG21" s="32"/>
      <c r="AH21" s="32"/>
      <c r="AI21" s="32"/>
      <c r="AJ21" s="33"/>
      <c r="AK21" s="20">
        <f t="shared" ref="AK21" si="14">AK7+AK14-AK20</f>
        <v>731288</v>
      </c>
      <c r="AL21" s="32"/>
      <c r="AM21" s="32"/>
      <c r="AN21" s="32"/>
      <c r="AO21" s="33"/>
      <c r="AP21" s="20">
        <f t="shared" ref="AP21" si="15">AP7+AP14-AP20</f>
        <v>1418</v>
      </c>
      <c r="AQ21" s="32"/>
      <c r="AR21" s="32"/>
      <c r="AS21" s="32"/>
      <c r="AT21" s="33"/>
      <c r="AU21" s="20">
        <f t="shared" ref="AU21" si="16">AU7+AU14-AU20</f>
        <v>2501592</v>
      </c>
      <c r="AV21" s="32"/>
      <c r="AW21" s="32"/>
      <c r="AX21" s="32"/>
      <c r="AY21" s="33"/>
      <c r="AZ21" s="20">
        <f t="shared" ref="AZ21" si="17">AZ7+AZ14-AZ20</f>
        <v>0</v>
      </c>
      <c r="BA21" s="32"/>
      <c r="BB21" s="32"/>
      <c r="BC21" s="32"/>
      <c r="BD21" s="33"/>
      <c r="BE21" s="20">
        <f t="shared" ref="BE21" si="18">BE7+BE14-BE20</f>
        <v>12242842</v>
      </c>
      <c r="BF21" s="32"/>
      <c r="BG21" s="32"/>
      <c r="BH21" s="32"/>
      <c r="BI21" s="33"/>
      <c r="BJ21" s="15"/>
      <c r="BK21" s="13"/>
      <c r="BL21" s="13"/>
    </row>
    <row r="22" spans="1:64" ht="12.75" customHeight="1" x14ac:dyDescent="0.2">
      <c r="A22" s="16" t="s">
        <v>46</v>
      </c>
      <c r="B22" s="16"/>
      <c r="C22" s="17" t="s">
        <v>47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9">
        <v>57898</v>
      </c>
      <c r="AB22" s="19"/>
      <c r="AC22" s="19"/>
      <c r="AD22" s="19"/>
      <c r="AE22" s="19"/>
      <c r="AF22" s="19">
        <v>1360590</v>
      </c>
      <c r="AG22" s="19"/>
      <c r="AH22" s="19"/>
      <c r="AI22" s="19"/>
      <c r="AJ22" s="19"/>
      <c r="AK22" s="19">
        <v>387038</v>
      </c>
      <c r="AL22" s="19"/>
      <c r="AM22" s="19"/>
      <c r="AN22" s="19"/>
      <c r="AO22" s="19"/>
      <c r="AP22" s="19"/>
      <c r="AQ22" s="19"/>
      <c r="AR22" s="19"/>
      <c r="AS22" s="19"/>
      <c r="AT22" s="19"/>
      <c r="AU22" s="38"/>
      <c r="AV22" s="38"/>
      <c r="AW22" s="38"/>
      <c r="AX22" s="38"/>
      <c r="AY22" s="33"/>
      <c r="AZ22" s="19"/>
      <c r="BA22" s="19"/>
      <c r="BB22" s="19"/>
      <c r="BC22" s="19"/>
      <c r="BD22" s="19"/>
      <c r="BE22" s="20">
        <f>SUM(AA22:BD22)</f>
        <v>1805526</v>
      </c>
      <c r="BF22" s="20"/>
      <c r="BG22" s="20"/>
      <c r="BH22" s="20"/>
      <c r="BI22" s="20"/>
      <c r="BJ22" s="13"/>
      <c r="BK22" s="13"/>
      <c r="BL22" s="13"/>
    </row>
    <row r="23" spans="1:64" ht="12.75" customHeight="1" x14ac:dyDescent="0.2">
      <c r="A23" s="23" t="s">
        <v>48</v>
      </c>
      <c r="B23" s="23"/>
      <c r="C23" s="24" t="s">
        <v>49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7">
        <v>10324</v>
      </c>
      <c r="AB23" s="27"/>
      <c r="AC23" s="27"/>
      <c r="AD23" s="27"/>
      <c r="AE23" s="27"/>
      <c r="AF23" s="27">
        <v>519122</v>
      </c>
      <c r="AG23" s="27"/>
      <c r="AH23" s="27"/>
      <c r="AI23" s="27"/>
      <c r="AJ23" s="27"/>
      <c r="AK23" s="27">
        <v>255253</v>
      </c>
      <c r="AL23" s="27"/>
      <c r="AM23" s="27"/>
      <c r="AN23" s="27"/>
      <c r="AO23" s="27"/>
      <c r="AP23" s="27">
        <v>1</v>
      </c>
      <c r="AQ23" s="27"/>
      <c r="AR23" s="27"/>
      <c r="AS23" s="27"/>
      <c r="AT23" s="27"/>
      <c r="AU23" s="28"/>
      <c r="AV23" s="28"/>
      <c r="AW23" s="28"/>
      <c r="AX23" s="28"/>
      <c r="AY23" s="29"/>
      <c r="AZ23" s="27"/>
      <c r="BA23" s="27"/>
      <c r="BB23" s="27"/>
      <c r="BC23" s="27"/>
      <c r="BD23" s="27"/>
      <c r="BE23" s="30">
        <f>SUM(AA23:BD23)</f>
        <v>784700</v>
      </c>
      <c r="BF23" s="30"/>
      <c r="BG23" s="30"/>
      <c r="BH23" s="30"/>
      <c r="BI23" s="30"/>
      <c r="BJ23" s="13"/>
      <c r="BK23" s="13"/>
      <c r="BL23" s="13"/>
    </row>
    <row r="24" spans="1:64" ht="12.75" customHeight="1" x14ac:dyDescent="0.2">
      <c r="A24" s="23" t="s">
        <v>50</v>
      </c>
      <c r="B24" s="23"/>
      <c r="C24" s="24" t="s">
        <v>51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9">
        <v>1923</v>
      </c>
      <c r="AB24" s="19"/>
      <c r="AC24" s="19"/>
      <c r="AD24" s="19"/>
      <c r="AE24" s="19"/>
      <c r="AF24" s="19">
        <v>260834</v>
      </c>
      <c r="AG24" s="19"/>
      <c r="AH24" s="19"/>
      <c r="AI24" s="19"/>
      <c r="AJ24" s="19"/>
      <c r="AK24" s="27">
        <v>102718</v>
      </c>
      <c r="AL24" s="27"/>
      <c r="AM24" s="27"/>
      <c r="AN24" s="27"/>
      <c r="AO24" s="27"/>
      <c r="AP24" s="27"/>
      <c r="AQ24" s="27"/>
      <c r="AR24" s="27"/>
      <c r="AS24" s="27"/>
      <c r="AT24" s="27"/>
      <c r="AU24" s="28"/>
      <c r="AV24" s="28"/>
      <c r="AW24" s="28"/>
      <c r="AX24" s="28"/>
      <c r="AY24" s="29"/>
      <c r="AZ24" s="27"/>
      <c r="BA24" s="27"/>
      <c r="BB24" s="27"/>
      <c r="BC24" s="27"/>
      <c r="BD24" s="27"/>
      <c r="BE24" s="30">
        <f>SUM(AA24:BD24)</f>
        <v>365475</v>
      </c>
      <c r="BF24" s="30"/>
      <c r="BG24" s="30"/>
      <c r="BH24" s="30"/>
      <c r="BI24" s="30"/>
      <c r="BJ24" s="13"/>
      <c r="BK24" s="13"/>
      <c r="BL24" s="13"/>
    </row>
    <row r="25" spans="1:64" s="22" customFormat="1" ht="12.75" customHeight="1" x14ac:dyDescent="0.25">
      <c r="A25" s="16" t="s">
        <v>52</v>
      </c>
      <c r="B25" s="16"/>
      <c r="C25" s="17" t="s">
        <v>69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20">
        <f>AA22+AA23-AA24</f>
        <v>66299</v>
      </c>
      <c r="AB25" s="32"/>
      <c r="AC25" s="32"/>
      <c r="AD25" s="32"/>
      <c r="AE25" s="33"/>
      <c r="AF25" s="20">
        <f t="shared" ref="AF25" si="19">AF22+AF23-AF24</f>
        <v>1618878</v>
      </c>
      <c r="AG25" s="32"/>
      <c r="AH25" s="32"/>
      <c r="AI25" s="32"/>
      <c r="AJ25" s="33"/>
      <c r="AK25" s="20">
        <f t="shared" ref="AK25" si="20">AK22+AK23-AK24</f>
        <v>539573</v>
      </c>
      <c r="AL25" s="32"/>
      <c r="AM25" s="32"/>
      <c r="AN25" s="32"/>
      <c r="AO25" s="33"/>
      <c r="AP25" s="20">
        <f t="shared" ref="AP25" si="21">AP22+AP23-AP24</f>
        <v>1</v>
      </c>
      <c r="AQ25" s="32"/>
      <c r="AR25" s="32"/>
      <c r="AS25" s="32"/>
      <c r="AT25" s="33"/>
      <c r="AU25" s="20">
        <f t="shared" ref="AU25" si="22">AU22+AU23-AU24</f>
        <v>0</v>
      </c>
      <c r="AV25" s="32"/>
      <c r="AW25" s="32"/>
      <c r="AX25" s="32"/>
      <c r="AY25" s="33"/>
      <c r="AZ25" s="20">
        <f t="shared" ref="AZ25" si="23">AZ22+AZ23-AZ24</f>
        <v>0</v>
      </c>
      <c r="BA25" s="32"/>
      <c r="BB25" s="32"/>
      <c r="BC25" s="32"/>
      <c r="BD25" s="33"/>
      <c r="BE25" s="20">
        <f t="shared" ref="BE25" si="24">BE22+BE23-BE24</f>
        <v>2224751</v>
      </c>
      <c r="BF25" s="32"/>
      <c r="BG25" s="32"/>
      <c r="BH25" s="32"/>
      <c r="BI25" s="33"/>
      <c r="BJ25" s="21"/>
      <c r="BK25" s="21"/>
      <c r="BL25" s="21"/>
    </row>
    <row r="26" spans="1:64" ht="12.75" customHeight="1" x14ac:dyDescent="0.2">
      <c r="A26" s="16" t="s">
        <v>53</v>
      </c>
      <c r="B26" s="16"/>
      <c r="C26" s="17" t="s">
        <v>54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26"/>
      <c r="AV26" s="27"/>
      <c r="AW26" s="27"/>
      <c r="AX26" s="27"/>
      <c r="AY26" s="27"/>
      <c r="AZ26" s="27"/>
      <c r="BA26" s="27"/>
      <c r="BB26" s="27"/>
      <c r="BC26" s="27"/>
      <c r="BD26" s="27"/>
      <c r="BE26" s="30">
        <f t="shared" si="0"/>
        <v>0</v>
      </c>
      <c r="BF26" s="30"/>
      <c r="BG26" s="30"/>
      <c r="BH26" s="30"/>
      <c r="BI26" s="30"/>
      <c r="BJ26" s="13"/>
      <c r="BK26" s="13"/>
      <c r="BL26" s="13"/>
    </row>
    <row r="27" spans="1:64" ht="12.75" customHeight="1" x14ac:dyDescent="0.2">
      <c r="A27" s="23" t="s">
        <v>55</v>
      </c>
      <c r="B27" s="23"/>
      <c r="C27" s="24" t="s">
        <v>56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26"/>
      <c r="AV27" s="27"/>
      <c r="AW27" s="27"/>
      <c r="AX27" s="27"/>
      <c r="AY27" s="27"/>
      <c r="AZ27" s="27"/>
      <c r="BA27" s="27"/>
      <c r="BB27" s="27"/>
      <c r="BC27" s="27"/>
      <c r="BD27" s="27"/>
      <c r="BE27" s="30">
        <f t="shared" si="0"/>
        <v>0</v>
      </c>
      <c r="BF27" s="30"/>
      <c r="BG27" s="30"/>
      <c r="BH27" s="30"/>
      <c r="BI27" s="30"/>
      <c r="BJ27" s="13"/>
      <c r="BK27" s="13"/>
      <c r="BL27" s="13"/>
    </row>
    <row r="28" spans="1:64" ht="12.75" customHeight="1" x14ac:dyDescent="0.2">
      <c r="A28" s="23" t="s">
        <v>57</v>
      </c>
      <c r="B28" s="23"/>
      <c r="C28" s="24" t="s">
        <v>58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30">
        <f t="shared" si="0"/>
        <v>0</v>
      </c>
      <c r="BF28" s="30"/>
      <c r="BG28" s="30"/>
      <c r="BH28" s="30"/>
      <c r="BI28" s="30"/>
      <c r="BJ28" s="13"/>
      <c r="BK28" s="13"/>
      <c r="BL28" s="13"/>
    </row>
    <row r="29" spans="1:64" ht="12.75" customHeight="1" x14ac:dyDescent="0.2">
      <c r="A29" s="16" t="s">
        <v>59</v>
      </c>
      <c r="B29" s="16"/>
      <c r="C29" s="17" t="s">
        <v>70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30"/>
      <c r="AB29" s="39"/>
      <c r="AC29" s="39"/>
      <c r="AD29" s="39"/>
      <c r="AE29" s="29"/>
      <c r="AF29" s="30"/>
      <c r="AG29" s="39"/>
      <c r="AH29" s="39"/>
      <c r="AI29" s="39"/>
      <c r="AJ29" s="29"/>
      <c r="AK29" s="30"/>
      <c r="AL29" s="39"/>
      <c r="AM29" s="39"/>
      <c r="AN29" s="39"/>
      <c r="AO29" s="29"/>
      <c r="AP29" s="30"/>
      <c r="AQ29" s="39"/>
      <c r="AR29" s="39"/>
      <c r="AS29" s="39"/>
      <c r="AT29" s="29"/>
      <c r="AU29" s="30"/>
      <c r="AV29" s="39"/>
      <c r="AW29" s="39"/>
      <c r="AX29" s="39"/>
      <c r="AY29" s="29"/>
      <c r="AZ29" s="30"/>
      <c r="BA29" s="39"/>
      <c r="BB29" s="39"/>
      <c r="BC29" s="39"/>
      <c r="BD29" s="29"/>
      <c r="BE29" s="30">
        <f t="shared" si="0"/>
        <v>0</v>
      </c>
      <c r="BF29" s="30"/>
      <c r="BG29" s="30"/>
      <c r="BH29" s="30"/>
      <c r="BI29" s="30"/>
      <c r="BJ29" s="40"/>
      <c r="BK29" s="40"/>
      <c r="BL29" s="40"/>
    </row>
    <row r="30" spans="1:64" ht="12.75" customHeight="1" x14ac:dyDescent="0.2">
      <c r="A30" s="16" t="s">
        <v>60</v>
      </c>
      <c r="B30" s="16"/>
      <c r="C30" s="17" t="s">
        <v>71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20">
        <f>AA25+AA29</f>
        <v>66299</v>
      </c>
      <c r="AB30" s="32"/>
      <c r="AC30" s="32"/>
      <c r="AD30" s="32"/>
      <c r="AE30" s="33"/>
      <c r="AF30" s="20">
        <f t="shared" ref="AF30" si="25">AF25+AF29</f>
        <v>1618878</v>
      </c>
      <c r="AG30" s="32"/>
      <c r="AH30" s="32"/>
      <c r="AI30" s="32"/>
      <c r="AJ30" s="33"/>
      <c r="AK30" s="20">
        <f t="shared" ref="AK30" si="26">AK25+AK29</f>
        <v>539573</v>
      </c>
      <c r="AL30" s="32"/>
      <c r="AM30" s="32"/>
      <c r="AN30" s="32"/>
      <c r="AO30" s="33"/>
      <c r="AP30" s="20">
        <f t="shared" ref="AP30" si="27">AP25+AP29</f>
        <v>1</v>
      </c>
      <c r="AQ30" s="32"/>
      <c r="AR30" s="32"/>
      <c r="AS30" s="32"/>
      <c r="AT30" s="33"/>
      <c r="AU30" s="20">
        <f t="shared" ref="AU30" si="28">AU25+AU29</f>
        <v>0</v>
      </c>
      <c r="AV30" s="32"/>
      <c r="AW30" s="32"/>
      <c r="AX30" s="32"/>
      <c r="AY30" s="33"/>
      <c r="AZ30" s="20">
        <f t="shared" ref="AZ30" si="29">AZ25+AZ29</f>
        <v>0</v>
      </c>
      <c r="BA30" s="32"/>
      <c r="BB30" s="32"/>
      <c r="BC30" s="32"/>
      <c r="BD30" s="33"/>
      <c r="BE30" s="20">
        <f t="shared" ref="BE30" si="30">BE25+BE29</f>
        <v>2224751</v>
      </c>
      <c r="BF30" s="32"/>
      <c r="BG30" s="32"/>
      <c r="BH30" s="32"/>
      <c r="BI30" s="33"/>
      <c r="BJ30" s="40"/>
      <c r="BK30" s="40"/>
      <c r="BL30" s="40"/>
    </row>
    <row r="31" spans="1:64" s="22" customFormat="1" ht="12.75" customHeight="1" x14ac:dyDescent="0.25">
      <c r="A31" s="16" t="s">
        <v>61</v>
      </c>
      <c r="B31" s="16"/>
      <c r="C31" s="17" t="s">
        <v>72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20">
        <f>AA21-AA30</f>
        <v>4752</v>
      </c>
      <c r="AB31" s="32"/>
      <c r="AC31" s="32"/>
      <c r="AD31" s="32"/>
      <c r="AE31" s="33"/>
      <c r="AF31" s="20">
        <f t="shared" ref="AF31" si="31">AF21-AF30</f>
        <v>7318615</v>
      </c>
      <c r="AG31" s="32"/>
      <c r="AH31" s="32"/>
      <c r="AI31" s="32"/>
      <c r="AJ31" s="33"/>
      <c r="AK31" s="20">
        <f t="shared" ref="AK31" si="32">AK21-AK30</f>
        <v>191715</v>
      </c>
      <c r="AL31" s="32"/>
      <c r="AM31" s="32"/>
      <c r="AN31" s="32"/>
      <c r="AO31" s="33"/>
      <c r="AP31" s="20">
        <f t="shared" ref="AP31" si="33">AP21-AP30</f>
        <v>1417</v>
      </c>
      <c r="AQ31" s="32"/>
      <c r="AR31" s="32"/>
      <c r="AS31" s="32"/>
      <c r="AT31" s="33"/>
      <c r="AU31" s="20">
        <f t="shared" ref="AU31" si="34">AU21-AU30</f>
        <v>2501592</v>
      </c>
      <c r="AV31" s="32"/>
      <c r="AW31" s="32"/>
      <c r="AX31" s="32"/>
      <c r="AY31" s="33"/>
      <c r="AZ31" s="20">
        <f t="shared" ref="AZ31" si="35">AZ21-AZ30</f>
        <v>0</v>
      </c>
      <c r="BA31" s="32"/>
      <c r="BB31" s="32"/>
      <c r="BC31" s="32"/>
      <c r="BD31" s="33"/>
      <c r="BE31" s="20">
        <f t="shared" ref="BE31" si="36">BE21-BE30</f>
        <v>10018091</v>
      </c>
      <c r="BF31" s="32"/>
      <c r="BG31" s="32"/>
      <c r="BH31" s="32"/>
      <c r="BI31" s="33"/>
      <c r="BJ31" s="41"/>
      <c r="BK31" s="41"/>
      <c r="BL31" s="41"/>
    </row>
    <row r="32" spans="1:64" ht="12.75" customHeight="1" x14ac:dyDescent="0.2">
      <c r="A32" s="23" t="s">
        <v>62</v>
      </c>
      <c r="B32" s="23"/>
      <c r="C32" s="24" t="s">
        <v>63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2">
        <v>54964</v>
      </c>
      <c r="AB32" s="42"/>
      <c r="AC32" s="42"/>
      <c r="AD32" s="42"/>
      <c r="AE32" s="42"/>
      <c r="AF32" s="42">
        <v>4820</v>
      </c>
      <c r="AG32" s="42"/>
      <c r="AH32" s="42"/>
      <c r="AI32" s="42"/>
      <c r="AJ32" s="42"/>
      <c r="AK32" s="42">
        <v>399240</v>
      </c>
      <c r="AL32" s="42"/>
      <c r="AM32" s="42"/>
      <c r="AN32" s="42"/>
      <c r="AO32" s="42"/>
      <c r="AP32" s="42">
        <v>0</v>
      </c>
      <c r="AQ32" s="42"/>
      <c r="AR32" s="42"/>
      <c r="AS32" s="42"/>
      <c r="AT32" s="42"/>
      <c r="AU32" s="42">
        <v>0</v>
      </c>
      <c r="AV32" s="42"/>
      <c r="AW32" s="42"/>
      <c r="AX32" s="42"/>
      <c r="AY32" s="42"/>
      <c r="AZ32" s="42">
        <v>927</v>
      </c>
      <c r="BA32" s="42"/>
      <c r="BB32" s="42"/>
      <c r="BC32" s="42"/>
      <c r="BD32" s="42"/>
      <c r="BE32" s="43">
        <f>SUM(AA32:BD32)</f>
        <v>459951</v>
      </c>
      <c r="BF32" s="43"/>
      <c r="BG32" s="43"/>
      <c r="BH32" s="43"/>
      <c r="BI32" s="43"/>
      <c r="BJ32" s="40"/>
      <c r="BK32" s="40"/>
      <c r="BL32" s="40"/>
    </row>
    <row r="33" spans="59:64" x14ac:dyDescent="0.2">
      <c r="BG33" s="44"/>
      <c r="BH33" s="44"/>
      <c r="BI33" s="44"/>
      <c r="BJ33" s="40"/>
      <c r="BK33" s="40"/>
      <c r="BL33" s="40"/>
    </row>
    <row r="34" spans="59:64" x14ac:dyDescent="0.2">
      <c r="BG34" s="40"/>
      <c r="BH34" s="40"/>
      <c r="BI34" s="40"/>
      <c r="BJ34" s="40"/>
      <c r="BK34" s="40"/>
      <c r="BL34" s="40"/>
    </row>
    <row r="35" spans="59:64" x14ac:dyDescent="0.2">
      <c r="BG35" s="40"/>
      <c r="BH35" s="40"/>
      <c r="BI35" s="40"/>
      <c r="BJ35" s="40"/>
      <c r="BK35" s="40"/>
      <c r="BL35" s="40"/>
    </row>
    <row r="36" spans="59:64" x14ac:dyDescent="0.2">
      <c r="BG36" s="40"/>
      <c r="BH36" s="40"/>
      <c r="BI36" s="40"/>
      <c r="BJ36" s="40"/>
      <c r="BK36" s="40"/>
      <c r="BL36" s="40"/>
    </row>
    <row r="37" spans="59:64" x14ac:dyDescent="0.2">
      <c r="BG37" s="40"/>
      <c r="BH37" s="40"/>
      <c r="BI37" s="40"/>
      <c r="BJ37" s="40"/>
      <c r="BK37" s="40"/>
      <c r="BL37" s="40"/>
    </row>
    <row r="38" spans="59:64" x14ac:dyDescent="0.2">
      <c r="BG38" s="40"/>
      <c r="BH38" s="40"/>
      <c r="BI38" s="40"/>
      <c r="BJ38" s="40"/>
      <c r="BK38" s="40"/>
      <c r="BL38" s="40"/>
    </row>
    <row r="39" spans="59:64" x14ac:dyDescent="0.2">
      <c r="BG39" s="40"/>
      <c r="BH39" s="40"/>
      <c r="BI39" s="40"/>
      <c r="BJ39" s="40"/>
      <c r="BK39" s="40"/>
      <c r="BL39" s="40"/>
    </row>
    <row r="40" spans="59:64" x14ac:dyDescent="0.2">
      <c r="BG40" s="40"/>
      <c r="BH40" s="40"/>
      <c r="BI40" s="40"/>
      <c r="BJ40" s="40"/>
      <c r="BK40" s="40"/>
      <c r="BL40" s="40"/>
    </row>
    <row r="41" spans="59:64" x14ac:dyDescent="0.2">
      <c r="BG41" s="40"/>
      <c r="BH41" s="40"/>
      <c r="BI41" s="40"/>
      <c r="BJ41" s="40"/>
      <c r="BK41" s="40"/>
      <c r="BL41" s="40"/>
    </row>
    <row r="42" spans="59:64" x14ac:dyDescent="0.2">
      <c r="BG42" s="40"/>
      <c r="BH42" s="40"/>
      <c r="BI42" s="40"/>
      <c r="BJ42" s="40"/>
      <c r="BK42" s="40"/>
      <c r="BL42" s="40"/>
    </row>
    <row r="43" spans="59:64" x14ac:dyDescent="0.2">
      <c r="BG43" s="40"/>
      <c r="BH43" s="40"/>
      <c r="BI43" s="40"/>
      <c r="BJ43" s="40"/>
      <c r="BK43" s="40"/>
      <c r="BL43" s="40"/>
    </row>
    <row r="44" spans="59:64" x14ac:dyDescent="0.2">
      <c r="BG44" s="40"/>
      <c r="BH44" s="40"/>
      <c r="BI44" s="40"/>
      <c r="BJ44" s="40"/>
      <c r="BK44" s="40"/>
      <c r="BL44" s="40"/>
    </row>
    <row r="45" spans="59:64" x14ac:dyDescent="0.2">
      <c r="BG45" s="40"/>
      <c r="BH45" s="40"/>
      <c r="BI45" s="40"/>
      <c r="BJ45" s="40"/>
      <c r="BK45" s="40"/>
      <c r="BL45" s="40"/>
    </row>
    <row r="46" spans="59:64" x14ac:dyDescent="0.2">
      <c r="BG46" s="40"/>
      <c r="BH46" s="40"/>
      <c r="BI46" s="40"/>
      <c r="BJ46" s="40"/>
      <c r="BK46" s="40"/>
      <c r="BL46" s="40"/>
    </row>
    <row r="47" spans="59:64" x14ac:dyDescent="0.2">
      <c r="BG47" s="40"/>
      <c r="BH47" s="40"/>
      <c r="BI47" s="40"/>
      <c r="BJ47" s="40"/>
      <c r="BK47" s="40"/>
      <c r="BL47" s="40"/>
    </row>
    <row r="48" spans="59:64" x14ac:dyDescent="0.2">
      <c r="BG48" s="40"/>
      <c r="BH48" s="40"/>
      <c r="BI48" s="40"/>
      <c r="BJ48" s="40"/>
      <c r="BK48" s="40"/>
      <c r="BL48" s="40"/>
    </row>
    <row r="49" spans="59:64" x14ac:dyDescent="0.2">
      <c r="BG49" s="40"/>
      <c r="BH49" s="40"/>
      <c r="BI49" s="40"/>
      <c r="BJ49" s="40"/>
      <c r="BK49" s="40"/>
      <c r="BL49" s="40"/>
    </row>
    <row r="50" spans="59:64" x14ac:dyDescent="0.2">
      <c r="BG50" s="40"/>
      <c r="BH50" s="40"/>
      <c r="BI50" s="40"/>
      <c r="BJ50" s="40"/>
      <c r="BK50" s="40"/>
      <c r="BL50" s="40"/>
    </row>
    <row r="51" spans="59:64" x14ac:dyDescent="0.2">
      <c r="BG51" s="40"/>
      <c r="BH51" s="40"/>
      <c r="BI51" s="40"/>
      <c r="BJ51" s="40"/>
      <c r="BK51" s="40"/>
      <c r="BL51" s="40"/>
    </row>
    <row r="52" spans="59:64" x14ac:dyDescent="0.2">
      <c r="BG52" s="40"/>
      <c r="BH52" s="40"/>
      <c r="BI52" s="40"/>
      <c r="BJ52" s="40"/>
      <c r="BK52" s="40"/>
      <c r="BL52" s="40"/>
    </row>
    <row r="53" spans="59:64" x14ac:dyDescent="0.2">
      <c r="BG53" s="40"/>
      <c r="BH53" s="40"/>
      <c r="BI53" s="40"/>
      <c r="BJ53" s="40"/>
      <c r="BK53" s="40"/>
      <c r="BL53" s="40"/>
    </row>
    <row r="54" spans="59:64" x14ac:dyDescent="0.2">
      <c r="BG54" s="40"/>
      <c r="BH54" s="40"/>
      <c r="BI54" s="40"/>
    </row>
    <row r="55" spans="59:64" x14ac:dyDescent="0.2">
      <c r="BG55" s="40"/>
      <c r="BH55" s="40"/>
      <c r="BI55" s="40"/>
    </row>
    <row r="56" spans="59:64" x14ac:dyDescent="0.2">
      <c r="BG56" s="40"/>
      <c r="BH56" s="40"/>
      <c r="BI56" s="40"/>
    </row>
    <row r="57" spans="59:64" x14ac:dyDescent="0.2">
      <c r="BG57" s="40"/>
      <c r="BH57" s="40"/>
      <c r="BI57" s="40"/>
    </row>
    <row r="58" spans="59:64" x14ac:dyDescent="0.2">
      <c r="BG58" s="40"/>
      <c r="BH58" s="40"/>
      <c r="BI58" s="40"/>
    </row>
    <row r="59" spans="59:64" x14ac:dyDescent="0.2">
      <c r="BG59" s="40"/>
      <c r="BH59" s="40"/>
      <c r="BI59" s="40"/>
    </row>
    <row r="60" spans="59:64" x14ac:dyDescent="0.2">
      <c r="BG60" s="40"/>
      <c r="BH60" s="40"/>
      <c r="BI60" s="40"/>
    </row>
  </sheetData>
  <mergeCells count="280">
    <mergeCell ref="A32:B32"/>
    <mergeCell ref="C32:Z32"/>
    <mergeCell ref="AA32:AE32"/>
    <mergeCell ref="AF32:AJ32"/>
    <mergeCell ref="AK32:AO32"/>
    <mergeCell ref="AP32:AT32"/>
    <mergeCell ref="AU32:AY32"/>
    <mergeCell ref="AZ32:BD32"/>
    <mergeCell ref="BE32:BI32"/>
    <mergeCell ref="A31:B31"/>
    <mergeCell ref="C31:Z31"/>
    <mergeCell ref="AA31:AE31"/>
    <mergeCell ref="AF31:AJ31"/>
    <mergeCell ref="AK31:AO31"/>
    <mergeCell ref="AP31:AT31"/>
    <mergeCell ref="AU31:AY31"/>
    <mergeCell ref="AZ31:BD31"/>
    <mergeCell ref="BE31:BI31"/>
    <mergeCell ref="A30:B30"/>
    <mergeCell ref="C30:Z30"/>
    <mergeCell ref="AA30:AE30"/>
    <mergeCell ref="AF30:AJ30"/>
    <mergeCell ref="AK30:AO30"/>
    <mergeCell ref="AP30:AT30"/>
    <mergeCell ref="AU30:AY30"/>
    <mergeCell ref="AZ30:BD30"/>
    <mergeCell ref="BE30:BI30"/>
    <mergeCell ref="A29:B29"/>
    <mergeCell ref="C29:Z29"/>
    <mergeCell ref="AA29:AE29"/>
    <mergeCell ref="AF29:AJ29"/>
    <mergeCell ref="AK29:AO29"/>
    <mergeCell ref="AP29:AT29"/>
    <mergeCell ref="AU29:AY29"/>
    <mergeCell ref="AZ29:BD29"/>
    <mergeCell ref="BE29:BI29"/>
    <mergeCell ref="BJ27:BL27"/>
    <mergeCell ref="A28:B28"/>
    <mergeCell ref="C28:Z28"/>
    <mergeCell ref="AA28:AE28"/>
    <mergeCell ref="AF28:AJ28"/>
    <mergeCell ref="AK28:AO28"/>
    <mergeCell ref="AP28:AT28"/>
    <mergeCell ref="AU28:AY28"/>
    <mergeCell ref="AZ28:BD28"/>
    <mergeCell ref="BE28:BI28"/>
    <mergeCell ref="BJ28:BL28"/>
    <mergeCell ref="A27:B27"/>
    <mergeCell ref="C27:Z27"/>
    <mergeCell ref="AA27:AE27"/>
    <mergeCell ref="AF27:AJ27"/>
    <mergeCell ref="AK27:AO27"/>
    <mergeCell ref="AP27:AT27"/>
    <mergeCell ref="AU27:AY27"/>
    <mergeCell ref="AZ27:BD27"/>
    <mergeCell ref="BE27:BI27"/>
    <mergeCell ref="BJ25:BL25"/>
    <mergeCell ref="A26:B26"/>
    <mergeCell ref="C26:Z26"/>
    <mergeCell ref="AA26:AE26"/>
    <mergeCell ref="AF26:AJ26"/>
    <mergeCell ref="AK26:AO26"/>
    <mergeCell ref="AP26:AT26"/>
    <mergeCell ref="AU26:AY26"/>
    <mergeCell ref="AZ26:BD26"/>
    <mergeCell ref="BE26:BI26"/>
    <mergeCell ref="BJ26:BL26"/>
    <mergeCell ref="A25:B25"/>
    <mergeCell ref="C25:Z25"/>
    <mergeCell ref="AA25:AE25"/>
    <mergeCell ref="AF25:AJ25"/>
    <mergeCell ref="AK25:AO25"/>
    <mergeCell ref="AP25:AT25"/>
    <mergeCell ref="AU25:AY25"/>
    <mergeCell ref="AZ25:BD25"/>
    <mergeCell ref="BE25:BI25"/>
    <mergeCell ref="BJ23:BL23"/>
    <mergeCell ref="A24:B24"/>
    <mergeCell ref="C24:Z24"/>
    <mergeCell ref="AA24:AE24"/>
    <mergeCell ref="AF24:AJ24"/>
    <mergeCell ref="AK24:AO24"/>
    <mergeCell ref="AP24:AT24"/>
    <mergeCell ref="AU24:AY24"/>
    <mergeCell ref="AZ24:BD24"/>
    <mergeCell ref="BE24:BI24"/>
    <mergeCell ref="BJ24:BL24"/>
    <mergeCell ref="A23:B23"/>
    <mergeCell ref="C23:Z23"/>
    <mergeCell ref="AA23:AE23"/>
    <mergeCell ref="AF23:AJ23"/>
    <mergeCell ref="AK23:AO23"/>
    <mergeCell ref="AP23:AT23"/>
    <mergeCell ref="AU23:AY23"/>
    <mergeCell ref="AZ23:BD23"/>
    <mergeCell ref="BE23:BI23"/>
    <mergeCell ref="BJ21:BL21"/>
    <mergeCell ref="A22:B22"/>
    <mergeCell ref="C22:Z22"/>
    <mergeCell ref="AA22:AE22"/>
    <mergeCell ref="AF22:AJ22"/>
    <mergeCell ref="AK22:AO22"/>
    <mergeCell ref="AP22:AT22"/>
    <mergeCell ref="AU22:AY22"/>
    <mergeCell ref="AZ22:BD22"/>
    <mergeCell ref="BE22:BI22"/>
    <mergeCell ref="BJ22:BL22"/>
    <mergeCell ref="A21:B21"/>
    <mergeCell ref="C21:Z21"/>
    <mergeCell ref="AA21:AE21"/>
    <mergeCell ref="AF21:AJ21"/>
    <mergeCell ref="AK21:AO21"/>
    <mergeCell ref="AP21:AT21"/>
    <mergeCell ref="AU21:AY21"/>
    <mergeCell ref="AZ21:BD21"/>
    <mergeCell ref="BE21:BI21"/>
    <mergeCell ref="BJ19:BL19"/>
    <mergeCell ref="A20:B20"/>
    <mergeCell ref="C20:Z20"/>
    <mergeCell ref="AA20:AE20"/>
    <mergeCell ref="AF20:AJ20"/>
    <mergeCell ref="AK20:AO20"/>
    <mergeCell ref="AP20:AT20"/>
    <mergeCell ref="AU20:AY20"/>
    <mergeCell ref="AZ20:BD20"/>
    <mergeCell ref="BE20:BI20"/>
    <mergeCell ref="BJ20:BL20"/>
    <mergeCell ref="A19:B19"/>
    <mergeCell ref="C19:Z19"/>
    <mergeCell ref="AA19:AE19"/>
    <mergeCell ref="AF19:AJ19"/>
    <mergeCell ref="AK19:AO19"/>
    <mergeCell ref="AP19:AT19"/>
    <mergeCell ref="AU19:AY19"/>
    <mergeCell ref="AZ19:BD19"/>
    <mergeCell ref="BE19:BI19"/>
    <mergeCell ref="BJ17:BL17"/>
    <mergeCell ref="A18:B18"/>
    <mergeCell ref="C18:Z18"/>
    <mergeCell ref="AA18:AE18"/>
    <mergeCell ref="AF18:AJ18"/>
    <mergeCell ref="AK18:AO18"/>
    <mergeCell ref="AP18:AT18"/>
    <mergeCell ref="AU18:AY18"/>
    <mergeCell ref="AZ18:BD18"/>
    <mergeCell ref="BE18:BI18"/>
    <mergeCell ref="BJ18:BL18"/>
    <mergeCell ref="A17:B17"/>
    <mergeCell ref="C17:Z17"/>
    <mergeCell ref="AA17:AE17"/>
    <mergeCell ref="AF17:AJ17"/>
    <mergeCell ref="AK17:AO17"/>
    <mergeCell ref="AP17:AT17"/>
    <mergeCell ref="AU17:AY17"/>
    <mergeCell ref="AZ17:BD17"/>
    <mergeCell ref="BE17:BI17"/>
    <mergeCell ref="BJ15:BL15"/>
    <mergeCell ref="A16:B16"/>
    <mergeCell ref="C16:Z16"/>
    <mergeCell ref="AA16:AE16"/>
    <mergeCell ref="AF16:AJ16"/>
    <mergeCell ref="AK16:AO16"/>
    <mergeCell ref="AP16:AT16"/>
    <mergeCell ref="AU16:AY16"/>
    <mergeCell ref="AZ16:BD16"/>
    <mergeCell ref="BE16:BI16"/>
    <mergeCell ref="BJ16:BL16"/>
    <mergeCell ref="A15:B15"/>
    <mergeCell ref="C15:Z15"/>
    <mergeCell ref="AA15:AE15"/>
    <mergeCell ref="AF15:AJ15"/>
    <mergeCell ref="AK15:AO15"/>
    <mergeCell ref="AP15:AT15"/>
    <mergeCell ref="AU15:AY15"/>
    <mergeCell ref="AZ15:BD15"/>
    <mergeCell ref="BE15:BI15"/>
    <mergeCell ref="BJ13:BL13"/>
    <mergeCell ref="A14:B14"/>
    <mergeCell ref="C14:Z14"/>
    <mergeCell ref="AA14:AE14"/>
    <mergeCell ref="AF14:AJ14"/>
    <mergeCell ref="AK14:AO14"/>
    <mergeCell ref="AP14:AT14"/>
    <mergeCell ref="AU14:AY14"/>
    <mergeCell ref="AZ14:BD14"/>
    <mergeCell ref="BE14:BI14"/>
    <mergeCell ref="BJ14:BL14"/>
    <mergeCell ref="A13:B13"/>
    <mergeCell ref="C13:Z13"/>
    <mergeCell ref="AA13:AE13"/>
    <mergeCell ref="AF13:AJ13"/>
    <mergeCell ref="AK13:AO13"/>
    <mergeCell ref="AP13:AT13"/>
    <mergeCell ref="AU13:AY13"/>
    <mergeCell ref="AZ13:BD13"/>
    <mergeCell ref="BE13:BI13"/>
    <mergeCell ref="BJ11:BL11"/>
    <mergeCell ref="A12:B12"/>
    <mergeCell ref="C12:Z12"/>
    <mergeCell ref="AA12:AE12"/>
    <mergeCell ref="AF12:AJ12"/>
    <mergeCell ref="AK12:AO12"/>
    <mergeCell ref="AP12:AT12"/>
    <mergeCell ref="AU12:AY12"/>
    <mergeCell ref="AZ12:BD12"/>
    <mergeCell ref="BE12:BI12"/>
    <mergeCell ref="BJ12:BL12"/>
    <mergeCell ref="A11:B11"/>
    <mergeCell ref="C11:Z11"/>
    <mergeCell ref="AA11:AE11"/>
    <mergeCell ref="AF11:AJ11"/>
    <mergeCell ref="AK11:AO11"/>
    <mergeCell ref="AP11:AT11"/>
    <mergeCell ref="AU11:AY11"/>
    <mergeCell ref="AZ11:BD11"/>
    <mergeCell ref="BE11:BI11"/>
    <mergeCell ref="BJ9:BL9"/>
    <mergeCell ref="A10:B10"/>
    <mergeCell ref="C10:Z10"/>
    <mergeCell ref="AA10:AE10"/>
    <mergeCell ref="AF10:AJ10"/>
    <mergeCell ref="AK10:AO10"/>
    <mergeCell ref="AP10:AT10"/>
    <mergeCell ref="AU10:AY10"/>
    <mergeCell ref="AZ10:BD10"/>
    <mergeCell ref="BE10:BI10"/>
    <mergeCell ref="BJ10:BL10"/>
    <mergeCell ref="A9:B9"/>
    <mergeCell ref="C9:Z9"/>
    <mergeCell ref="AA9:AE9"/>
    <mergeCell ref="AF9:AJ9"/>
    <mergeCell ref="AK9:AO9"/>
    <mergeCell ref="AP9:AT9"/>
    <mergeCell ref="AU9:AY9"/>
    <mergeCell ref="AZ9:BD9"/>
    <mergeCell ref="BE9:BI9"/>
    <mergeCell ref="BJ7:BL7"/>
    <mergeCell ref="A8:B8"/>
    <mergeCell ref="C8:Z8"/>
    <mergeCell ref="AA8:AE8"/>
    <mergeCell ref="AF8:AJ8"/>
    <mergeCell ref="AK8:AO8"/>
    <mergeCell ref="AP8:AT8"/>
    <mergeCell ref="AU8:AY8"/>
    <mergeCell ref="AZ8:BD8"/>
    <mergeCell ref="BE8:BI8"/>
    <mergeCell ref="BJ8:BL8"/>
    <mergeCell ref="A7:B7"/>
    <mergeCell ref="C7:Z7"/>
    <mergeCell ref="AA7:AE7"/>
    <mergeCell ref="AF7:AJ7"/>
    <mergeCell ref="AK7:AO7"/>
    <mergeCell ref="AP7:AT7"/>
    <mergeCell ref="AU7:AY7"/>
    <mergeCell ref="AZ7:BD7"/>
    <mergeCell ref="BE7:BI7"/>
    <mergeCell ref="BJ5:BL5"/>
    <mergeCell ref="A6:B6"/>
    <mergeCell ref="C6:Z6"/>
    <mergeCell ref="AA6:AE6"/>
    <mergeCell ref="AF6:AJ6"/>
    <mergeCell ref="AK6:AO6"/>
    <mergeCell ref="AP6:AT6"/>
    <mergeCell ref="AU6:AY6"/>
    <mergeCell ref="AZ6:BD6"/>
    <mergeCell ref="BE6:BI6"/>
    <mergeCell ref="BJ6:BL6"/>
    <mergeCell ref="BC1:BI1"/>
    <mergeCell ref="A2:BI2"/>
    <mergeCell ref="A3:BI3"/>
    <mergeCell ref="A4:BI4"/>
    <mergeCell ref="A5:B5"/>
    <mergeCell ref="C5:Z5"/>
    <mergeCell ref="AA5:AE5"/>
    <mergeCell ref="AF5:AJ5"/>
    <mergeCell ref="AK5:AO5"/>
    <mergeCell ref="AP5:AT5"/>
    <mergeCell ref="AU5:AY5"/>
    <mergeCell ref="AZ5:BD5"/>
    <mergeCell ref="BE5:BI5"/>
  </mergeCells>
  <pageMargins left="0.70866141732283472" right="0.70866141732283472" top="0.74803149606299213" bottom="0.74803149606299213" header="0.31496062992125984" footer="0.31496062992125984"/>
  <pageSetup paperSize="8" orientation="landscape" r:id="rId1"/>
  <colBreaks count="1" manualBreakCount="1"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25mell_tárgyieszk_zársz2015</vt:lpstr>
      <vt:lpstr>'25mell_tárgyieszk_zársz2015'!Nyomtatási_terület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2016-05-11T07:43:00Z</dcterms:modified>
</cp:coreProperties>
</file>