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98C6EA4C-E001-49C3-B1F9-71D8CD9941F6}" xr6:coauthVersionLast="32" xr6:coauthVersionMax="32" xr10:uidLastSave="{00000000-0000-0000-0000-000000000000}"/>
  <bookViews>
    <workbookView xWindow="0" yWindow="0" windowWidth="20490" windowHeight="7545" xr2:uid="{00075A39-8F6B-4D90-8620-4A9893A12EDC}"/>
  </bookViews>
  <sheets>
    <sheet name="6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'6. sz tájékoztató t.'!$A$1:$E$40</definedName>
    <definedName name="PUK">#REF!</definedName>
    <definedName name="tájékoztató6">[4]flag_1!#REF!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 s="1"/>
  <c r="C23" i="1" s="1"/>
  <c r="C25" i="1" s="1"/>
  <c r="D9" i="1"/>
  <c r="D8" i="1" s="1"/>
  <c r="D23" i="1" s="1"/>
  <c r="D25" i="1" s="1"/>
  <c r="E9" i="1"/>
  <c r="E8" i="1" s="1"/>
  <c r="E23" i="1" s="1"/>
  <c r="E25" i="1" s="1"/>
  <c r="C12" i="1"/>
  <c r="D12" i="1"/>
  <c r="E12" i="1"/>
  <c r="C17" i="1"/>
  <c r="D17" i="1"/>
  <c r="E17" i="1"/>
  <c r="C29" i="1"/>
  <c r="D29" i="1"/>
  <c r="E29" i="1"/>
  <c r="C32" i="1"/>
  <c r="D32" i="1"/>
  <c r="D36" i="1" s="1"/>
  <c r="D38" i="1" s="1"/>
  <c r="E32" i="1"/>
  <c r="E36" i="1" s="1"/>
  <c r="E38" i="1" s="1"/>
  <c r="C36" i="1"/>
  <c r="C38" i="1"/>
</calcChain>
</file>

<file path=xl/sharedStrings.xml><?xml version="1.0" encoding="utf-8"?>
<sst xmlns="http://schemas.openxmlformats.org/spreadsheetml/2006/main" count="80" uniqueCount="71">
  <si>
    <t>KIADÁSOK ÖSSZESEN: (3.+4.)</t>
  </si>
  <si>
    <t>5.</t>
  </si>
  <si>
    <t>FINANSZÍROZÁSI KIADÁSOK ÖSSZESEN:</t>
  </si>
  <si>
    <t>4.</t>
  </si>
  <si>
    <t>KÖLTSÉGVETÉSI KIADÁSOK ÖSSZESEN (1+2)</t>
  </si>
  <si>
    <t>3.</t>
  </si>
  <si>
    <t>Egyéb felhalmozási kiadások</t>
  </si>
  <si>
    <t>2.3.</t>
  </si>
  <si>
    <t>Felújítások</t>
  </si>
  <si>
    <t>2.2.</t>
  </si>
  <si>
    <t>Beruházások</t>
  </si>
  <si>
    <t>2.1.</t>
  </si>
  <si>
    <t xml:space="preserve">   Felhalmozási költségvetés kiadásai (2.1.+2.2.+2.3.)</t>
  </si>
  <si>
    <t>2.</t>
  </si>
  <si>
    <t xml:space="preserve">   Működési költségvetés kiadásai </t>
  </si>
  <si>
    <t>1.</t>
  </si>
  <si>
    <t>E</t>
  </si>
  <si>
    <t>D</t>
  </si>
  <si>
    <t>C</t>
  </si>
  <si>
    <t>B</t>
  </si>
  <si>
    <t>A</t>
  </si>
  <si>
    <t>Kiadási jogcímek</t>
  </si>
  <si>
    <t>Sor-szám</t>
  </si>
  <si>
    <t>Ezer forintban</t>
  </si>
  <si>
    <t>2. sz. táblázat</t>
  </si>
  <si>
    <t>K I A D Á S O K</t>
  </si>
  <si>
    <t>KÖLTSÉGVETÉSI ÉS FINANSZÍROZÁSI BEVÉTELEK ÖSSZESEN: (9+10)</t>
  </si>
  <si>
    <t>11.</t>
  </si>
  <si>
    <t xml:space="preserve">FINANSZÍROZÁSI BEVÉTELEK ÖSSZESEN: </t>
  </si>
  <si>
    <t>10.</t>
  </si>
  <si>
    <t>KÖLTSÉGVETÉSI BEVÉTELEK ÖSSZESEN: (1+…+8)</t>
  </si>
  <si>
    <t>9.</t>
  </si>
  <si>
    <t xml:space="preserve">Felhalmozási célú átvett pénzeszközök </t>
  </si>
  <si>
    <t>8.</t>
  </si>
  <si>
    <t xml:space="preserve">Működési célú átvett pénzeszközök </t>
  </si>
  <si>
    <t xml:space="preserve">7. </t>
  </si>
  <si>
    <t>Felhalmozási bevételek</t>
  </si>
  <si>
    <t>6.</t>
  </si>
  <si>
    <t xml:space="preserve">Működési bevételek </t>
  </si>
  <si>
    <t>Adópótlék, bírság, talajterhelési díj</t>
  </si>
  <si>
    <t>4.3.1.</t>
  </si>
  <si>
    <t>Egyéb közhatalmi bevételek</t>
  </si>
  <si>
    <t>4.3</t>
  </si>
  <si>
    <t>4.2.4.</t>
  </si>
  <si>
    <t>Idengforgalmi adó , tartózkodás után fizetett</t>
  </si>
  <si>
    <t>4.2.3.</t>
  </si>
  <si>
    <t>Gépjárműadó</t>
  </si>
  <si>
    <t>4.2.2.</t>
  </si>
  <si>
    <t>Iparűzési adó állandó jelleggel végeztt tevékenység után</t>
  </si>
  <si>
    <t>4.2.1.</t>
  </si>
  <si>
    <t>Termékek és szolgálatások adói</t>
  </si>
  <si>
    <t>4.2.</t>
  </si>
  <si>
    <t>Magánszemélyek kommunális adója</t>
  </si>
  <si>
    <t>4.1.2.</t>
  </si>
  <si>
    <t>Építményadó</t>
  </si>
  <si>
    <t>4.1.1</t>
  </si>
  <si>
    <t>Vagyoni típusú adók</t>
  </si>
  <si>
    <t>4.1.</t>
  </si>
  <si>
    <t>Közhatalmi bevételek (4.1.+4.2.+4.3.+4.4.)</t>
  </si>
  <si>
    <t xml:space="preserve">4. </t>
  </si>
  <si>
    <t>Felhalmozási célú támogatások államháztartáson belülről</t>
  </si>
  <si>
    <t>Működési célú támogatások államháztartáson belülről</t>
  </si>
  <si>
    <t>Önkormányzat működési támogatásai</t>
  </si>
  <si>
    <t>2021. évi</t>
  </si>
  <si>
    <t>2020. évi</t>
  </si>
  <si>
    <t>2019. évi</t>
  </si>
  <si>
    <t>Bevételi jogcím</t>
  </si>
  <si>
    <t>Sor-
szám</t>
  </si>
  <si>
    <t>Forintban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</si>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</sst>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2" fillId="0" borderId="0" xfId="1" applyFont="1" applyFill="1" applyProtection="1"/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164" fontId="3" fillId="0" borderId="1" xfId="0" quotePrefix="1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0" fontId="7" fillId="0" borderId="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Protection="1"/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right" vertical="center"/>
    </xf>
    <xf numFmtId="164" fontId="12" fillId="0" borderId="17" xfId="1" applyNumberFormat="1" applyFont="1" applyFill="1" applyBorder="1" applyAlignment="1" applyProtection="1">
      <alignment horizontal="left" vertical="center"/>
    </xf>
    <xf numFmtId="164" fontId="12" fillId="0" borderId="17" xfId="1" applyNumberFormat="1" applyFont="1" applyFill="1" applyBorder="1" applyAlignment="1" applyProtection="1">
      <alignment horizontal="left"/>
    </xf>
    <xf numFmtId="164" fontId="13" fillId="0" borderId="0" xfId="1" applyNumberFormat="1" applyFont="1" applyFill="1" applyBorder="1" applyAlignment="1" applyProtection="1">
      <alignment horizontal="center" vertical="center"/>
    </xf>
    <xf numFmtId="164" fontId="14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righ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</xf>
    <xf numFmtId="0" fontId="13" fillId="0" borderId="18" xfId="1" applyFont="1" applyFill="1" applyBorder="1" applyAlignment="1" applyProtection="1">
      <alignment vertical="center" wrapText="1"/>
    </xf>
    <xf numFmtId="0" fontId="13" fillId="0" borderId="18" xfId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horizontal="left" wrapText="1" indent="1"/>
    </xf>
    <xf numFmtId="49" fontId="8" fillId="0" borderId="21" xfId="1" applyNumberFormat="1" applyFont="1" applyFill="1" applyBorder="1" applyAlignment="1" applyProtection="1">
      <alignment horizontal="left" vertical="center" wrapText="1" indent="1"/>
    </xf>
    <xf numFmtId="164" fontId="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7" xfId="0" applyFont="1" applyBorder="1" applyAlignment="1" applyProtection="1">
      <alignment horizontal="left" wrapText="1" indent="1"/>
    </xf>
    <xf numFmtId="49" fontId="7" fillId="0" borderId="22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49" fontId="8" fillId="0" borderId="22" xfId="1" applyNumberFormat="1" applyFont="1" applyFill="1" applyBorder="1" applyAlignment="1" applyProtection="1">
      <alignment horizontal="left" vertical="center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164" fontId="6" fillId="0" borderId="19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 xr:uid="{E4399234-EEDD-4D48-94C8-453A9E36F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4ADC-11BA-4227-9B92-00759C63AD8B}">
  <sheetPr>
    <tabColor rgb="FF92D050"/>
  </sheetPr>
  <dimension ref="A1:G51"/>
  <sheetViews>
    <sheetView tabSelected="1" topLeftCell="A43" zoomScale="120" zoomScaleNormal="120" zoomScaleSheetLayoutView="100" workbookViewId="0">
      <selection activeCell="K27" sqref="K27"/>
    </sheetView>
  </sheetViews>
  <sheetFormatPr defaultRowHeight="15.75" x14ac:dyDescent="0.25"/>
  <cols>
    <col min="1" max="1" width="9" style="2" customWidth="1"/>
    <col min="2" max="2" width="66.33203125" style="2" bestFit="1" customWidth="1"/>
    <col min="3" max="3" width="15.5" style="3" customWidth="1"/>
    <col min="4" max="5" width="15.5" style="2" customWidth="1"/>
    <col min="6" max="6" width="9" style="1" customWidth="1"/>
    <col min="7" max="16384" width="9.33203125" style="1"/>
  </cols>
  <sheetData>
    <row r="1" spans="1:5" ht="15.95" customHeight="1" x14ac:dyDescent="0.25">
      <c r="A1" s="41" t="s">
        <v>70</v>
      </c>
      <c r="B1" s="41"/>
      <c r="C1" s="41"/>
      <c r="D1" s="41"/>
      <c r="E1" s="41"/>
    </row>
    <row r="2" spans="1:5" ht="15.95" customHeight="1" thickBot="1" x14ac:dyDescent="0.3">
      <c r="A2" s="72" t="s">
        <v>69</v>
      </c>
      <c r="B2" s="72"/>
      <c r="D2" s="39"/>
      <c r="E2" s="38" t="s">
        <v>68</v>
      </c>
    </row>
    <row r="3" spans="1:5" ht="38.1" customHeight="1" thickBot="1" x14ac:dyDescent="0.3">
      <c r="A3" s="37" t="s">
        <v>67</v>
      </c>
      <c r="B3" s="36" t="s">
        <v>66</v>
      </c>
      <c r="C3" s="36" t="s">
        <v>65</v>
      </c>
      <c r="D3" s="71" t="s">
        <v>64</v>
      </c>
      <c r="E3" s="35" t="s">
        <v>63</v>
      </c>
    </row>
    <row r="4" spans="1:5" s="67" customFormat="1" ht="12" customHeight="1" thickBot="1" x14ac:dyDescent="0.25">
      <c r="A4" s="70" t="s">
        <v>20</v>
      </c>
      <c r="B4" s="69" t="s">
        <v>19</v>
      </c>
      <c r="C4" s="69" t="s">
        <v>18</v>
      </c>
      <c r="D4" s="69" t="s">
        <v>17</v>
      </c>
      <c r="E4" s="68" t="s">
        <v>16</v>
      </c>
    </row>
    <row r="5" spans="1:5" s="4" customFormat="1" ht="12" customHeight="1" thickBot="1" x14ac:dyDescent="0.25">
      <c r="A5" s="13" t="s">
        <v>15</v>
      </c>
      <c r="B5" s="49" t="s">
        <v>62</v>
      </c>
      <c r="C5" s="30">
        <v>180000000</v>
      </c>
      <c r="D5" s="30">
        <v>185000000</v>
      </c>
      <c r="E5" s="30">
        <v>188000000</v>
      </c>
    </row>
    <row r="6" spans="1:5" s="4" customFormat="1" ht="12" customHeight="1" thickBot="1" x14ac:dyDescent="0.25">
      <c r="A6" s="13" t="s">
        <v>13</v>
      </c>
      <c r="B6" s="52" t="s">
        <v>61</v>
      </c>
      <c r="C6" s="30">
        <v>14000000</v>
      </c>
      <c r="D6" s="30">
        <v>14500000</v>
      </c>
      <c r="E6" s="29">
        <v>15000000</v>
      </c>
    </row>
    <row r="7" spans="1:5" s="4" customFormat="1" ht="12" customHeight="1" thickBot="1" x14ac:dyDescent="0.25">
      <c r="A7" s="13" t="s">
        <v>5</v>
      </c>
      <c r="B7" s="49" t="s">
        <v>60</v>
      </c>
      <c r="C7" s="30">
        <v>50000000</v>
      </c>
      <c r="D7" s="30">
        <v>30000000</v>
      </c>
      <c r="E7" s="29">
        <v>10000000</v>
      </c>
    </row>
    <row r="8" spans="1:5" s="4" customFormat="1" ht="12" customHeight="1" thickBot="1" x14ac:dyDescent="0.25">
      <c r="A8" s="13" t="s">
        <v>59</v>
      </c>
      <c r="B8" s="49" t="s">
        <v>58</v>
      </c>
      <c r="C8" s="48">
        <f>SUM(C9,C12,C17)</f>
        <v>342460000</v>
      </c>
      <c r="D8" s="48">
        <f>SUM(D9,D12,D17)</f>
        <v>348130000</v>
      </c>
      <c r="E8" s="47">
        <f>SUM(E9,E12,E17)</f>
        <v>353300000</v>
      </c>
    </row>
    <row r="9" spans="1:5" s="4" customFormat="1" ht="12" customHeight="1" x14ac:dyDescent="0.2">
      <c r="A9" s="60" t="s">
        <v>57</v>
      </c>
      <c r="B9" s="59" t="s">
        <v>56</v>
      </c>
      <c r="C9" s="66">
        <f>SUM(C10:C11)</f>
        <v>10400000</v>
      </c>
      <c r="D9" s="66">
        <f>SUM(D10:D11)</f>
        <v>10550000</v>
      </c>
      <c r="E9" s="65">
        <f>SUM(E10:E11)</f>
        <v>10700000</v>
      </c>
    </row>
    <row r="10" spans="1:5" s="4" customFormat="1" ht="12" customHeight="1" x14ac:dyDescent="0.2">
      <c r="A10" s="19" t="s">
        <v>55</v>
      </c>
      <c r="B10" s="64" t="s">
        <v>54</v>
      </c>
      <c r="C10" s="63">
        <v>6900000</v>
      </c>
      <c r="D10" s="17">
        <v>6950000</v>
      </c>
      <c r="E10" s="53">
        <v>7000000</v>
      </c>
    </row>
    <row r="11" spans="1:5" s="4" customFormat="1" ht="12" customHeight="1" x14ac:dyDescent="0.2">
      <c r="A11" s="19" t="s">
        <v>53</v>
      </c>
      <c r="B11" s="64" t="s">
        <v>52</v>
      </c>
      <c r="C11" s="63">
        <v>3500000</v>
      </c>
      <c r="D11" s="17">
        <v>3600000</v>
      </c>
      <c r="E11" s="53">
        <v>3700000</v>
      </c>
    </row>
    <row r="12" spans="1:5" s="4" customFormat="1" ht="12" customHeight="1" x14ac:dyDescent="0.2">
      <c r="A12" s="60" t="s">
        <v>51</v>
      </c>
      <c r="B12" s="59" t="s">
        <v>50</v>
      </c>
      <c r="C12" s="58">
        <f>SUM(C13:C16)</f>
        <v>331060000</v>
      </c>
      <c r="D12" s="58">
        <f>SUM(D13:D16)</f>
        <v>336580000</v>
      </c>
      <c r="E12" s="57">
        <f>SUM(E13:E16)</f>
        <v>341600000</v>
      </c>
    </row>
    <row r="13" spans="1:5" s="4" customFormat="1" ht="12" customHeight="1" x14ac:dyDescent="0.2">
      <c r="A13" s="62" t="s">
        <v>49</v>
      </c>
      <c r="B13" s="61" t="s">
        <v>48</v>
      </c>
      <c r="C13" s="17">
        <v>315000000</v>
      </c>
      <c r="D13" s="17">
        <v>320000000</v>
      </c>
      <c r="E13" s="53">
        <v>325000000</v>
      </c>
    </row>
    <row r="14" spans="1:5" s="4" customFormat="1" ht="12" customHeight="1" x14ac:dyDescent="0.2">
      <c r="A14" s="62" t="s">
        <v>47</v>
      </c>
      <c r="B14" s="61" t="s">
        <v>46</v>
      </c>
      <c r="C14" s="17">
        <v>16000000</v>
      </c>
      <c r="D14" s="17">
        <v>16500000</v>
      </c>
      <c r="E14" s="53">
        <v>16500000</v>
      </c>
    </row>
    <row r="15" spans="1:5" s="4" customFormat="1" ht="12" customHeight="1" x14ac:dyDescent="0.2">
      <c r="A15" s="62" t="s">
        <v>45</v>
      </c>
      <c r="B15" s="61" t="s">
        <v>44</v>
      </c>
      <c r="C15" s="17">
        <v>60000</v>
      </c>
      <c r="D15" s="17">
        <v>80000</v>
      </c>
      <c r="E15" s="53">
        <v>100000</v>
      </c>
    </row>
    <row r="16" spans="1:5" s="4" customFormat="1" ht="12" customHeight="1" x14ac:dyDescent="0.2">
      <c r="A16" s="62" t="s">
        <v>43</v>
      </c>
      <c r="B16" s="61"/>
      <c r="C16" s="17"/>
      <c r="D16" s="17"/>
      <c r="E16" s="53"/>
    </row>
    <row r="17" spans="1:6" s="4" customFormat="1" ht="12" customHeight="1" x14ac:dyDescent="0.2">
      <c r="A17" s="60" t="s">
        <v>42</v>
      </c>
      <c r="B17" s="59" t="s">
        <v>41</v>
      </c>
      <c r="C17" s="58">
        <f>SUM(C18)</f>
        <v>1000000</v>
      </c>
      <c r="D17" s="58">
        <f>SUM(D18)</f>
        <v>1000000</v>
      </c>
      <c r="E17" s="57">
        <f>SUM(E18)</f>
        <v>1000000</v>
      </c>
    </row>
    <row r="18" spans="1:6" s="4" customFormat="1" ht="12" customHeight="1" thickBot="1" x14ac:dyDescent="0.25">
      <c r="A18" s="56" t="s">
        <v>40</v>
      </c>
      <c r="B18" s="55" t="s">
        <v>39</v>
      </c>
      <c r="C18" s="54">
        <v>1000000</v>
      </c>
      <c r="D18" s="17">
        <v>1000000</v>
      </c>
      <c r="E18" s="53">
        <v>1000000</v>
      </c>
    </row>
    <row r="19" spans="1:6" s="4" customFormat="1" ht="12" customHeight="1" thickBot="1" x14ac:dyDescent="0.25">
      <c r="A19" s="13" t="s">
        <v>1</v>
      </c>
      <c r="B19" s="49" t="s">
        <v>38</v>
      </c>
      <c r="C19" s="30">
        <v>145000000</v>
      </c>
      <c r="D19" s="30">
        <v>148000000</v>
      </c>
      <c r="E19" s="29">
        <v>149000000</v>
      </c>
    </row>
    <row r="20" spans="1:6" s="4" customFormat="1" ht="12" customHeight="1" thickBot="1" x14ac:dyDescent="0.25">
      <c r="A20" s="13" t="s">
        <v>37</v>
      </c>
      <c r="B20" s="49" t="s">
        <v>36</v>
      </c>
      <c r="C20" s="30">
        <v>20000000</v>
      </c>
      <c r="D20" s="30">
        <v>30000000</v>
      </c>
      <c r="E20" s="30">
        <v>30000000</v>
      </c>
    </row>
    <row r="21" spans="1:6" s="4" customFormat="1" ht="12" customHeight="1" thickBot="1" x14ac:dyDescent="0.25">
      <c r="A21" s="13" t="s">
        <v>35</v>
      </c>
      <c r="B21" s="49" t="s">
        <v>34</v>
      </c>
      <c r="C21" s="30"/>
      <c r="D21" s="30"/>
      <c r="E21" s="29"/>
    </row>
    <row r="22" spans="1:6" s="4" customFormat="1" ht="12" customHeight="1" thickBot="1" x14ac:dyDescent="0.25">
      <c r="A22" s="13" t="s">
        <v>33</v>
      </c>
      <c r="B22" s="52" t="s">
        <v>32</v>
      </c>
      <c r="C22" s="30"/>
      <c r="D22" s="30"/>
      <c r="E22" s="29"/>
    </row>
    <row r="23" spans="1:6" s="4" customFormat="1" ht="12" customHeight="1" thickBot="1" x14ac:dyDescent="0.25">
      <c r="A23" s="13" t="s">
        <v>31</v>
      </c>
      <c r="B23" s="49" t="s">
        <v>30</v>
      </c>
      <c r="C23" s="48">
        <f>+C5+C6+C7+C8+C19+C20+C21+C22</f>
        <v>751460000</v>
      </c>
      <c r="D23" s="48">
        <f>+D5+D6+D7+D8+D19+D20+D21+D22</f>
        <v>755630000</v>
      </c>
      <c r="E23" s="47">
        <f>+E5+E6+E7+E8+E19+E20+E21+E22</f>
        <v>745300000</v>
      </c>
    </row>
    <row r="24" spans="1:6" s="4" customFormat="1" ht="12" customHeight="1" thickBot="1" x14ac:dyDescent="0.25">
      <c r="A24" s="13" t="s">
        <v>29</v>
      </c>
      <c r="B24" s="49" t="s">
        <v>28</v>
      </c>
      <c r="C24" s="51">
        <v>89040000</v>
      </c>
      <c r="D24" s="51">
        <v>66370000</v>
      </c>
      <c r="E24" s="50">
        <v>78700000</v>
      </c>
    </row>
    <row r="25" spans="1:6" s="4" customFormat="1" ht="12" customHeight="1" thickBot="1" x14ac:dyDescent="0.25">
      <c r="A25" s="13" t="s">
        <v>27</v>
      </c>
      <c r="B25" s="49" t="s">
        <v>26</v>
      </c>
      <c r="C25" s="48">
        <f>+C23+C24</f>
        <v>840500000</v>
      </c>
      <c r="D25" s="48">
        <f>+D23+D24</f>
        <v>822000000</v>
      </c>
      <c r="E25" s="47">
        <f>+E23+E24</f>
        <v>824000000</v>
      </c>
    </row>
    <row r="26" spans="1:6" s="4" customFormat="1" ht="12" customHeight="1" x14ac:dyDescent="0.2">
      <c r="A26" s="46"/>
      <c r="B26" s="45"/>
      <c r="C26" s="44"/>
      <c r="D26" s="43"/>
      <c r="E26" s="42"/>
    </row>
    <row r="27" spans="1:6" s="4" customFormat="1" ht="12" customHeight="1" x14ac:dyDescent="0.2">
      <c r="A27" s="41" t="s">
        <v>25</v>
      </c>
      <c r="B27" s="41"/>
      <c r="C27" s="41"/>
      <c r="D27" s="41"/>
      <c r="E27" s="41"/>
    </row>
    <row r="28" spans="1:6" s="4" customFormat="1" ht="12" customHeight="1" thickBot="1" x14ac:dyDescent="0.25">
      <c r="A28" s="40" t="s">
        <v>24</v>
      </c>
      <c r="B28" s="40"/>
      <c r="C28" s="3"/>
      <c r="D28" s="39"/>
      <c r="E28" s="38" t="s">
        <v>23</v>
      </c>
    </row>
    <row r="29" spans="1:6" s="4" customFormat="1" ht="24" customHeight="1" thickBot="1" x14ac:dyDescent="0.25">
      <c r="A29" s="37" t="s">
        <v>22</v>
      </c>
      <c r="B29" s="36" t="s">
        <v>21</v>
      </c>
      <c r="C29" s="36" t="str">
        <f>+C3</f>
        <v>2019. évi</v>
      </c>
      <c r="D29" s="36" t="str">
        <f>+D3</f>
        <v>2020. évi</v>
      </c>
      <c r="E29" s="35" t="str">
        <f>+E3</f>
        <v>2021. évi</v>
      </c>
      <c r="F29" s="28"/>
    </row>
    <row r="30" spans="1:6" s="4" customFormat="1" ht="12" customHeight="1" thickBot="1" x14ac:dyDescent="0.25">
      <c r="A30" s="34" t="s">
        <v>20</v>
      </c>
      <c r="B30" s="33" t="s">
        <v>19</v>
      </c>
      <c r="C30" s="33" t="s">
        <v>18</v>
      </c>
      <c r="D30" s="33" t="s">
        <v>17</v>
      </c>
      <c r="E30" s="32" t="s">
        <v>16</v>
      </c>
      <c r="F30" s="28"/>
    </row>
    <row r="31" spans="1:6" s="4" customFormat="1" ht="15" customHeight="1" thickBot="1" x14ac:dyDescent="0.25">
      <c r="A31" s="13" t="s">
        <v>15</v>
      </c>
      <c r="B31" s="31" t="s">
        <v>14</v>
      </c>
      <c r="C31" s="30">
        <v>670500000</v>
      </c>
      <c r="D31" s="30">
        <v>672000000</v>
      </c>
      <c r="E31" s="29">
        <v>674000000</v>
      </c>
      <c r="F31" s="28"/>
    </row>
    <row r="32" spans="1:6" ht="12" customHeight="1" thickBot="1" x14ac:dyDescent="0.3">
      <c r="A32" s="27" t="s">
        <v>13</v>
      </c>
      <c r="B32" s="26" t="s">
        <v>12</v>
      </c>
      <c r="C32" s="25">
        <f>+C33+C34+C35</f>
        <v>170000000</v>
      </c>
      <c r="D32" s="25">
        <f>+D33+D34+D35</f>
        <v>150000000</v>
      </c>
      <c r="E32" s="24">
        <f>+E33+E34+E35</f>
        <v>150000000</v>
      </c>
    </row>
    <row r="33" spans="1:7" ht="12" customHeight="1" x14ac:dyDescent="0.25">
      <c r="A33" s="19" t="s">
        <v>11</v>
      </c>
      <c r="B33" s="23" t="s">
        <v>10</v>
      </c>
      <c r="C33" s="22">
        <v>120000000</v>
      </c>
      <c r="D33" s="22">
        <v>100000000</v>
      </c>
      <c r="E33" s="21">
        <v>100000000</v>
      </c>
    </row>
    <row r="34" spans="1:7" ht="12" customHeight="1" x14ac:dyDescent="0.25">
      <c r="A34" s="19" t="s">
        <v>9</v>
      </c>
      <c r="B34" s="20" t="s">
        <v>8</v>
      </c>
      <c r="C34" s="17">
        <v>50000000</v>
      </c>
      <c r="D34" s="17">
        <v>50000000</v>
      </c>
      <c r="E34" s="16">
        <v>50000000</v>
      </c>
    </row>
    <row r="35" spans="1:7" ht="12" customHeight="1" thickBot="1" x14ac:dyDescent="0.3">
      <c r="A35" s="19" t="s">
        <v>7</v>
      </c>
      <c r="B35" s="18" t="s">
        <v>6</v>
      </c>
      <c r="C35" s="17"/>
      <c r="D35" s="17"/>
      <c r="E35" s="16"/>
    </row>
    <row r="36" spans="1:7" ht="12" customHeight="1" thickBot="1" x14ac:dyDescent="0.3">
      <c r="A36" s="13" t="s">
        <v>5</v>
      </c>
      <c r="B36" s="12" t="s">
        <v>4</v>
      </c>
      <c r="C36" s="15">
        <f>+C31+C32</f>
        <v>840500000</v>
      </c>
      <c r="D36" s="15">
        <f>+D31+D32</f>
        <v>822000000</v>
      </c>
      <c r="E36" s="14">
        <f>+E31+E32</f>
        <v>824000000</v>
      </c>
    </row>
    <row r="37" spans="1:7" ht="15" customHeight="1" thickBot="1" x14ac:dyDescent="0.3">
      <c r="A37" s="13" t="s">
        <v>3</v>
      </c>
      <c r="B37" s="12" t="s">
        <v>2</v>
      </c>
      <c r="C37" s="11"/>
      <c r="D37" s="11"/>
      <c r="E37" s="10"/>
      <c r="F37" s="9"/>
    </row>
    <row r="38" spans="1:7" s="4" customFormat="1" ht="12.95" customHeight="1" thickBot="1" x14ac:dyDescent="0.25">
      <c r="A38" s="8" t="s">
        <v>1</v>
      </c>
      <c r="B38" s="7" t="s">
        <v>0</v>
      </c>
      <c r="C38" s="6">
        <f>+C36+C37</f>
        <v>840500000</v>
      </c>
      <c r="D38" s="6">
        <f>+D36+D37</f>
        <v>822000000</v>
      </c>
      <c r="E38" s="5">
        <f>+E36+E37</f>
        <v>824000000</v>
      </c>
    </row>
    <row r="39" spans="1:7" x14ac:dyDescent="0.25">
      <c r="C39" s="2"/>
    </row>
    <row r="40" spans="1:7" x14ac:dyDescent="0.25">
      <c r="C40" s="2"/>
    </row>
    <row r="41" spans="1:7" x14ac:dyDescent="0.25">
      <c r="C41" s="2"/>
    </row>
    <row r="42" spans="1:7" ht="16.5" customHeight="1" x14ac:dyDescent="0.25">
      <c r="C42" s="2"/>
    </row>
    <row r="43" spans="1:7" x14ac:dyDescent="0.25">
      <c r="C43" s="2"/>
    </row>
    <row r="44" spans="1:7" x14ac:dyDescent="0.25">
      <c r="C44" s="2"/>
    </row>
    <row r="45" spans="1:7" s="2" customFormat="1" x14ac:dyDescent="0.25">
      <c r="F45" s="1"/>
      <c r="G45" s="1"/>
    </row>
    <row r="46" spans="1:7" s="2" customFormat="1" x14ac:dyDescent="0.25">
      <c r="F46" s="1"/>
      <c r="G46" s="1"/>
    </row>
    <row r="47" spans="1:7" s="2" customFormat="1" x14ac:dyDescent="0.25">
      <c r="F47" s="1"/>
      <c r="G47" s="1"/>
    </row>
    <row r="48" spans="1:7" s="2" customFormat="1" x14ac:dyDescent="0.25">
      <c r="F48" s="1"/>
      <c r="G48" s="1"/>
    </row>
    <row r="49" spans="6:7" s="2" customFormat="1" x14ac:dyDescent="0.25">
      <c r="F49" s="1"/>
      <c r="G49" s="1"/>
    </row>
    <row r="50" spans="6:7" s="2" customFormat="1" x14ac:dyDescent="0.25">
      <c r="F50" s="1"/>
      <c r="G50" s="1"/>
    </row>
    <row r="51" spans="6:7" s="2" customFormat="1" x14ac:dyDescent="0.25">
      <c r="F51" s="1"/>
      <c r="G51" s="1"/>
    </row>
  </sheetData>
  <mergeCells count="4">
    <mergeCell ref="A1:E1"/>
    <mergeCell ref="A2:B2"/>
    <mergeCell ref="A27:E27"/>
    <mergeCell ref="A28:B2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CE,Félkövér"&amp;12Fertőszentmiklós Városi Önkormányzat
2018. ÉVI KÖLTSÉGVETÉSI ÉVET KÖVETŐ 3 ÉV TERVEZETT BEVÉTELEI, KIADÁSAI&amp;R&amp;"Times New Roman CE,Félkövér dőlt"&amp;11 6.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 tájékoztató t.</vt:lpstr>
      <vt:lpstr>'6. 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2018-05-29T08:06:03Z</dcterms:created>
  <dcterms:modified xsi:type="dcterms:W3CDTF">2018-05-29T08:06:35Z</dcterms:modified>
</cp:coreProperties>
</file>