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 MÓDOSÍTÁSA\"/>
    </mc:Choice>
  </mc:AlternateContent>
  <bookViews>
    <workbookView xWindow="0" yWindow="120" windowWidth="19440" windowHeight="8025"/>
  </bookViews>
  <sheets>
    <sheet name="bevételek vált." sheetId="1" r:id="rId1"/>
    <sheet name="kiadások vált.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N18" i="2"/>
  <c r="N26" i="2" l="1"/>
  <c r="N28" i="2" l="1"/>
  <c r="N27" i="2" l="1"/>
  <c r="H26" i="1"/>
  <c r="G6" i="2"/>
  <c r="H6" i="2"/>
  <c r="I6" i="2"/>
  <c r="J6" i="2"/>
  <c r="K6" i="2"/>
  <c r="L6" i="2"/>
  <c r="M6" i="2"/>
  <c r="F6" i="2"/>
  <c r="N30" i="2"/>
  <c r="N14" i="2"/>
  <c r="N7" i="2"/>
  <c r="N8" i="2"/>
  <c r="N9" i="2"/>
  <c r="N10" i="2"/>
  <c r="N11" i="2"/>
  <c r="N12" i="2"/>
  <c r="N13" i="2"/>
  <c r="N15" i="2"/>
  <c r="N16" i="2"/>
  <c r="N17" i="2"/>
  <c r="N20" i="2"/>
  <c r="N21" i="2"/>
  <c r="N22" i="2"/>
  <c r="N24" i="2"/>
  <c r="N25" i="2"/>
  <c r="N29" i="2"/>
  <c r="N6" i="2" l="1"/>
  <c r="I32" i="2"/>
  <c r="L32" i="2"/>
  <c r="M32" i="2"/>
  <c r="J32" i="2"/>
  <c r="H32" i="2"/>
  <c r="K32" i="2"/>
  <c r="G32" i="2"/>
  <c r="F32" i="2"/>
  <c r="N32" i="2" l="1"/>
</calcChain>
</file>

<file path=xl/sharedStrings.xml><?xml version="1.0" encoding="utf-8"?>
<sst xmlns="http://schemas.openxmlformats.org/spreadsheetml/2006/main" count="62" uniqueCount="53">
  <si>
    <t>Balatonszentgyörgy Község Önkormányzata</t>
  </si>
  <si>
    <t>Bevételek változása</t>
  </si>
  <si>
    <t>Adatok forintban!</t>
  </si>
  <si>
    <t>Kiadások változása</t>
  </si>
  <si>
    <t>Személyi juttaások</t>
  </si>
  <si>
    <t>Járulékok</t>
  </si>
  <si>
    <t>Dologi kiadás</t>
  </si>
  <si>
    <t>Segély</t>
  </si>
  <si>
    <t>Pénzeszköz átadás</t>
  </si>
  <si>
    <t>Felhalmozási kiadás</t>
  </si>
  <si>
    <t>Tartalék</t>
  </si>
  <si>
    <t>Finanszírozási kiadás</t>
  </si>
  <si>
    <t>Összesen</t>
  </si>
  <si>
    <t>ÁHT-n belül</t>
  </si>
  <si>
    <t>ÁHT-kívül</t>
  </si>
  <si>
    <t>Önkormányzat</t>
  </si>
  <si>
    <t>Közös Önkormányzati Hivatal</t>
  </si>
  <si>
    <t>Mindösszesen</t>
  </si>
  <si>
    <t>Farkas László Nándor sk.</t>
  </si>
  <si>
    <t>polgármester</t>
  </si>
  <si>
    <t>Közüzemi díjak</t>
  </si>
  <si>
    <t>Egyéb kommunikációs szolgálatások</t>
  </si>
  <si>
    <t>Önkormányzat összesen</t>
  </si>
  <si>
    <t>Közvetített szolgáltatások</t>
  </si>
  <si>
    <t>2019. évi költségvetés módosítás</t>
  </si>
  <si>
    <t>Megbízási díj kerékpár utas pályázat</t>
  </si>
  <si>
    <t>Megbízási díj projekt menedzsment védőnői szolg. felúj.</t>
  </si>
  <si>
    <t>Megbízási díj takarítás hídépítő konténer</t>
  </si>
  <si>
    <t>Lízingdíj teleház fénymásoló</t>
  </si>
  <si>
    <t>Fizetendő ÁFA külterületi és közutas pályázat</t>
  </si>
  <si>
    <t>Szakmai szolgáltatás műv.ház felúj.</t>
  </si>
  <si>
    <t>Rendsz. gyermekvédelmi kedvezmény</t>
  </si>
  <si>
    <t>Infomatikai eszköz beszerzés</t>
  </si>
  <si>
    <t>winchester stúdió</t>
  </si>
  <si>
    <t>védőnői szolgálat felújítás</t>
  </si>
  <si>
    <t>Magyar Falu program orvosi eszköz beszerzés</t>
  </si>
  <si>
    <t>Egyéb tárgyi eszköz beszerzés</t>
  </si>
  <si>
    <t>térfigyelő rendszer kiépítés</t>
  </si>
  <si>
    <t>védőnői szolgálat felújítás inform.eszköz átcsop.</t>
  </si>
  <si>
    <t>Felújítási célú ÁFA átcsop.</t>
  </si>
  <si>
    <t>Felhalm. célú támogatás ÁHT-n belül</t>
  </si>
  <si>
    <t>Balatonszentgyörgy, 2019. október 4.</t>
  </si>
  <si>
    <t>Pótlólagos állami támogatás 2018. évi beszámoló alapján</t>
  </si>
  <si>
    <t>Rendszeres gyermekvédelmi kedvezmény</t>
  </si>
  <si>
    <t>Egyéb felhalmozási célú támogatás Magyar Falu program orvosi eszköz beszerzés</t>
  </si>
  <si>
    <t>Iparűzési adó</t>
  </si>
  <si>
    <t>Működési bevétel (takarítás híd építő konténer)</t>
  </si>
  <si>
    <t>Kossuth utca útfelújítás</t>
  </si>
  <si>
    <t>Berzsenyi u. 86. közösségi ház felújítás (kültéri és beltéri)</t>
  </si>
  <si>
    <t>Egyéb működési bevétel</t>
  </si>
  <si>
    <t>Teniszpálya építés</t>
  </si>
  <si>
    <t>Egyéb felhalmozási célú támogatás Vidékfejlesztési program - Teniszpálya építés</t>
  </si>
  <si>
    <t>6_2019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</si>
</sst>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/>
    <xf numFmtId="3" fontId="0" fillId="0" borderId="1" xfId="0" applyNumberFormat="1" applyBorder="1" applyAlignment="1">
      <alignment vertical="center" wrapText="1"/>
    </xf>
    <xf numFmtId="3" fontId="0" fillId="0" borderId="1" xfId="0" applyNumberForma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0" fillId="0" borderId="0" xfId="0" applyAlignment="1"/>
    <xf numFmtId="3" fontId="0" fillId="0" borderId="0" xfId="0" applyNumberFormat="1" applyAlignment="1"/>
    <xf numFmtId="0" fontId="0" fillId="0" borderId="0" xfId="0" applyFont="1" applyAlignment="1">
      <alignment horizontal="left"/>
    </xf>
    <xf numFmtId="3" fontId="0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3" fontId="2" fillId="0" borderId="1" xfId="0" applyNumberFormat="1" applyFont="1" applyBorder="1"/>
    <xf numFmtId="3" fontId="3" fillId="0" borderId="1" xfId="0" applyNumberFormat="1" applyFont="1" applyBorder="1"/>
    <xf numFmtId="0" fontId="2" fillId="0" borderId="0" xfId="0" applyFont="1"/>
    <xf numFmtId="3" fontId="0" fillId="2" borderId="1" xfId="0" applyNumberFormat="1" applyFill="1" applyBorder="1"/>
    <xf numFmtId="3" fontId="1" fillId="2" borderId="1" xfId="0" applyNumberFormat="1" applyFont="1" applyFill="1" applyBorder="1"/>
    <xf numFmtId="3" fontId="0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3" fontId="0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left"/>
    </xf>
    <xf numFmtId="3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indent="2"/>
    </xf>
    <xf numFmtId="0" fontId="2" fillId="0" borderId="3" xfId="0" applyFont="1" applyBorder="1" applyAlignment="1">
      <alignment horizontal="left" indent="2"/>
    </xf>
    <xf numFmtId="0" fontId="2" fillId="0" borderId="4" xfId="0" applyFont="1" applyBorder="1" applyAlignment="1">
      <alignment horizontal="left" indent="2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1" xfId="0" applyFont="1" applyBorder="1" applyAlignment="1">
      <alignment horizontal="left" indent="2"/>
    </xf>
    <xf numFmtId="0" fontId="0" fillId="0" borderId="2" xfId="0" applyBorder="1" applyAlignment="1">
      <alignment horizontal="left" indent="2"/>
    </xf>
    <xf numFmtId="0" fontId="0" fillId="0" borderId="3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0" fontId="0" fillId="0" borderId="2" xfId="0" applyBorder="1" applyAlignment="1">
      <alignment horizontal="left" vertical="center" wrapText="1" indent="2"/>
    </xf>
    <xf numFmtId="0" fontId="0" fillId="0" borderId="3" xfId="0" applyBorder="1" applyAlignment="1">
      <alignment horizontal="left" vertical="center" wrapText="1" indent="2"/>
    </xf>
    <xf numFmtId="0" fontId="0" fillId="0" borderId="4" xfId="0" applyBorder="1" applyAlignment="1">
      <alignment horizontal="left" vertical="center" wrapText="1" indent="2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Y6" sqref="X6:Y12"/>
    </sheetView>
  </sheetViews>
  <sheetFormatPr defaultRowHeight="15" x14ac:dyDescent="0.25"/>
  <cols>
    <col min="7" max="7" width="10.28515625" customWidth="1"/>
  </cols>
  <sheetData>
    <row r="1" spans="1:9" x14ac:dyDescent="0.25">
      <c r="A1" s="58" t="s">
        <v>52</v>
      </c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8" t="s">
        <v>24</v>
      </c>
      <c r="B3" s="28"/>
      <c r="C3" s="28"/>
      <c r="D3" s="28"/>
      <c r="E3" s="28"/>
      <c r="F3" s="28"/>
      <c r="G3" s="28"/>
      <c r="H3" s="28"/>
      <c r="I3" s="28"/>
    </row>
    <row r="5" spans="1:9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</row>
    <row r="6" spans="1:9" x14ac:dyDescent="0.25">
      <c r="G6" s="30" t="s">
        <v>2</v>
      </c>
      <c r="H6" s="30"/>
      <c r="I6" s="30"/>
    </row>
    <row r="7" spans="1:9" x14ac:dyDescent="0.25">
      <c r="G7" s="4"/>
      <c r="H7" s="4"/>
      <c r="I7" s="4"/>
    </row>
    <row r="8" spans="1:9" s="3" customFormat="1" x14ac:dyDescent="0.25">
      <c r="A8" s="34" t="s">
        <v>22</v>
      </c>
      <c r="B8" s="34"/>
      <c r="C8" s="34"/>
      <c r="D8" s="34"/>
      <c r="E8" s="34"/>
      <c r="F8" s="34"/>
      <c r="G8" s="34"/>
      <c r="H8" s="35">
        <f>H10+H12+H14+H18+H20+H22+H16</f>
        <v>44001000</v>
      </c>
      <c r="I8" s="36"/>
    </row>
    <row r="9" spans="1:9" x14ac:dyDescent="0.25">
      <c r="G9" s="1"/>
      <c r="H9" s="1"/>
      <c r="I9" s="1"/>
    </row>
    <row r="10" spans="1:9" s="3" customFormat="1" x14ac:dyDescent="0.25">
      <c r="A10" s="31" t="s">
        <v>42</v>
      </c>
      <c r="B10" s="31"/>
      <c r="C10" s="31"/>
      <c r="D10" s="31"/>
      <c r="E10" s="31"/>
      <c r="F10" s="31"/>
      <c r="G10" s="31"/>
      <c r="H10" s="32">
        <v>203804</v>
      </c>
      <c r="I10" s="33"/>
    </row>
    <row r="12" spans="1:9" s="3" customFormat="1" x14ac:dyDescent="0.25">
      <c r="A12" s="31" t="s">
        <v>43</v>
      </c>
      <c r="B12" s="31"/>
      <c r="C12" s="31"/>
      <c r="D12" s="31"/>
      <c r="E12" s="31"/>
      <c r="F12" s="31"/>
      <c r="G12" s="31"/>
      <c r="H12" s="32">
        <v>-350000</v>
      </c>
      <c r="I12" s="32"/>
    </row>
    <row r="13" spans="1:9" x14ac:dyDescent="0.25">
      <c r="H13" s="27"/>
      <c r="I13" s="27"/>
    </row>
    <row r="14" spans="1:9" s="17" customFormat="1" ht="30.75" customHeight="1" x14ac:dyDescent="0.25">
      <c r="A14" s="24" t="s">
        <v>44</v>
      </c>
      <c r="B14" s="24"/>
      <c r="C14" s="24"/>
      <c r="D14" s="24"/>
      <c r="E14" s="24"/>
      <c r="F14" s="24"/>
      <c r="G14" s="24"/>
      <c r="H14" s="25">
        <v>3000000</v>
      </c>
      <c r="I14" s="25"/>
    </row>
    <row r="15" spans="1:9" s="17" customFormat="1" x14ac:dyDescent="0.25">
      <c r="A15" s="24"/>
      <c r="B15" s="24"/>
      <c r="C15" s="24"/>
      <c r="D15" s="24"/>
      <c r="E15" s="24"/>
      <c r="F15" s="24"/>
      <c r="G15" s="24"/>
      <c r="H15" s="23"/>
      <c r="I15" s="23"/>
    </row>
    <row r="16" spans="1:9" s="17" customFormat="1" ht="30.75" customHeight="1" x14ac:dyDescent="0.25">
      <c r="A16" s="24" t="s">
        <v>51</v>
      </c>
      <c r="B16" s="24"/>
      <c r="C16" s="24"/>
      <c r="D16" s="24"/>
      <c r="E16" s="24"/>
      <c r="F16" s="24"/>
      <c r="G16" s="24"/>
      <c r="H16" s="25">
        <v>8931000</v>
      </c>
      <c r="I16" s="25"/>
    </row>
    <row r="17" spans="1:9" x14ac:dyDescent="0.25">
      <c r="A17" s="26"/>
      <c r="B17" s="26"/>
      <c r="C17" s="26"/>
      <c r="D17" s="26"/>
      <c r="E17" s="26"/>
      <c r="F17" s="26"/>
      <c r="G17" s="26"/>
      <c r="H17" s="27"/>
      <c r="I17" s="27"/>
    </row>
    <row r="18" spans="1:9" s="3" customFormat="1" x14ac:dyDescent="0.25">
      <c r="A18" s="31" t="s">
        <v>45</v>
      </c>
      <c r="B18" s="31"/>
      <c r="C18" s="31"/>
      <c r="D18" s="31"/>
      <c r="E18" s="31"/>
      <c r="F18" s="31"/>
      <c r="G18" s="31"/>
      <c r="H18" s="32">
        <v>31860000</v>
      </c>
      <c r="I18" s="32"/>
    </row>
    <row r="19" spans="1:9" x14ac:dyDescent="0.25">
      <c r="H19" s="2"/>
      <c r="I19" s="2"/>
    </row>
    <row r="20" spans="1:9" s="3" customFormat="1" x14ac:dyDescent="0.25">
      <c r="A20" s="31" t="s">
        <v>46</v>
      </c>
      <c r="B20" s="31"/>
      <c r="C20" s="31"/>
      <c r="D20" s="31"/>
      <c r="E20" s="31"/>
      <c r="F20" s="31"/>
      <c r="G20" s="31"/>
      <c r="H20" s="32">
        <v>356000</v>
      </c>
      <c r="I20" s="32"/>
    </row>
    <row r="21" spans="1:9" s="3" customFormat="1" x14ac:dyDescent="0.25">
      <c r="A21" s="13"/>
      <c r="B21" s="13"/>
      <c r="C21" s="13"/>
      <c r="D21" s="13"/>
      <c r="E21" s="13"/>
      <c r="F21" s="13"/>
      <c r="G21" s="13"/>
      <c r="H21" s="14"/>
      <c r="I21" s="14"/>
    </row>
    <row r="22" spans="1:9" s="3" customFormat="1" x14ac:dyDescent="0.25">
      <c r="A22" s="31" t="s">
        <v>49</v>
      </c>
      <c r="B22" s="31"/>
      <c r="C22" s="31"/>
      <c r="D22" s="31"/>
      <c r="E22" s="31"/>
      <c r="F22" s="31"/>
      <c r="G22" s="31"/>
      <c r="H22" s="27">
        <v>196</v>
      </c>
      <c r="I22" s="27"/>
    </row>
    <row r="23" spans="1:9" x14ac:dyDescent="0.25">
      <c r="A23" s="26"/>
      <c r="B23" s="26"/>
      <c r="C23" s="26"/>
      <c r="D23" s="26"/>
      <c r="E23" s="26"/>
      <c r="F23" s="26"/>
      <c r="G23" s="26"/>
      <c r="H23" s="27"/>
      <c r="I23" s="27"/>
    </row>
    <row r="24" spans="1:9" s="3" customFormat="1" x14ac:dyDescent="0.25">
      <c r="A24" s="34" t="s">
        <v>16</v>
      </c>
      <c r="B24" s="34"/>
      <c r="C24" s="34"/>
      <c r="D24" s="34"/>
      <c r="E24" s="34"/>
      <c r="F24" s="34"/>
      <c r="G24" s="34"/>
      <c r="H24" s="35">
        <v>0</v>
      </c>
      <c r="I24" s="35"/>
    </row>
    <row r="25" spans="1:9" x14ac:dyDescent="0.25">
      <c r="A25" s="26"/>
      <c r="B25" s="26"/>
      <c r="C25" s="26"/>
      <c r="D25" s="26"/>
      <c r="E25" s="26"/>
      <c r="F25" s="26"/>
      <c r="G25" s="26"/>
      <c r="H25" s="27"/>
      <c r="I25" s="27"/>
    </row>
    <row r="26" spans="1:9" s="3" customFormat="1" x14ac:dyDescent="0.25">
      <c r="A26" s="34" t="s">
        <v>17</v>
      </c>
      <c r="B26" s="34"/>
      <c r="C26" s="34"/>
      <c r="D26" s="34"/>
      <c r="E26" s="34"/>
      <c r="F26" s="34"/>
      <c r="G26" s="34"/>
      <c r="H26" s="35">
        <f>H8+H24</f>
        <v>44001000</v>
      </c>
      <c r="I26" s="35"/>
    </row>
    <row r="27" spans="1:9" x14ac:dyDescent="0.25">
      <c r="A27" s="26"/>
      <c r="B27" s="26"/>
      <c r="C27" s="26"/>
      <c r="D27" s="26"/>
      <c r="E27" s="26"/>
      <c r="F27" s="26"/>
      <c r="G27" s="26"/>
      <c r="H27" s="27"/>
      <c r="I27" s="27"/>
    </row>
    <row r="28" spans="1:9" x14ac:dyDescent="0.25">
      <c r="A28" s="26" t="s">
        <v>41</v>
      </c>
      <c r="B28" s="26"/>
      <c r="C28" s="26"/>
      <c r="D28" s="26"/>
      <c r="E28" s="26"/>
      <c r="F28" s="26"/>
      <c r="G28" s="26"/>
      <c r="H28" s="27"/>
      <c r="I28" s="27"/>
    </row>
    <row r="29" spans="1:9" x14ac:dyDescent="0.25">
      <c r="A29" s="26"/>
      <c r="B29" s="26"/>
      <c r="C29" s="26"/>
      <c r="D29" s="26"/>
      <c r="E29" s="26"/>
      <c r="F29" s="26"/>
      <c r="G29" s="26"/>
      <c r="H29" s="27"/>
      <c r="I29" s="27"/>
    </row>
    <row r="30" spans="1:9" x14ac:dyDescent="0.25">
      <c r="A30" s="11"/>
      <c r="B30" s="11"/>
      <c r="C30" s="11"/>
      <c r="D30" s="11"/>
      <c r="E30" s="11"/>
      <c r="F30" s="11"/>
      <c r="G30" s="28" t="s">
        <v>18</v>
      </c>
      <c r="H30" s="28"/>
      <c r="I30" s="28"/>
    </row>
    <row r="31" spans="1:9" x14ac:dyDescent="0.25">
      <c r="A31" s="11"/>
      <c r="B31" s="11"/>
      <c r="C31" s="11"/>
      <c r="D31" s="11"/>
      <c r="E31" s="11"/>
      <c r="F31" s="11"/>
      <c r="G31" s="28" t="s">
        <v>19</v>
      </c>
      <c r="H31" s="28"/>
      <c r="I31" s="28"/>
    </row>
    <row r="32" spans="1:9" x14ac:dyDescent="0.25">
      <c r="A32" s="11"/>
      <c r="B32" s="11"/>
      <c r="C32" s="11"/>
      <c r="D32" s="11"/>
      <c r="E32" s="11"/>
      <c r="F32" s="11"/>
      <c r="G32" s="11"/>
      <c r="H32" s="12"/>
      <c r="I32" s="12"/>
    </row>
    <row r="33" spans="1:9" x14ac:dyDescent="0.25">
      <c r="A33" s="11"/>
      <c r="B33" s="11"/>
      <c r="C33" s="11"/>
      <c r="D33" s="11"/>
      <c r="E33" s="11"/>
      <c r="F33" s="11"/>
      <c r="G33" s="11"/>
      <c r="H33" s="11"/>
      <c r="I33" s="11"/>
    </row>
  </sheetData>
  <mergeCells count="41">
    <mergeCell ref="A1:I1"/>
    <mergeCell ref="A12:G12"/>
    <mergeCell ref="A8:G8"/>
    <mergeCell ref="H8:I8"/>
    <mergeCell ref="H12:I12"/>
    <mergeCell ref="A14:G14"/>
    <mergeCell ref="H13:I13"/>
    <mergeCell ref="H14:I14"/>
    <mergeCell ref="H23:I23"/>
    <mergeCell ref="H24:I24"/>
    <mergeCell ref="H25:I25"/>
    <mergeCell ref="A25:G25"/>
    <mergeCell ref="H26:I26"/>
    <mergeCell ref="A2:I2"/>
    <mergeCell ref="A3:I3"/>
    <mergeCell ref="A5:I5"/>
    <mergeCell ref="G6:I6"/>
    <mergeCell ref="A10:G10"/>
    <mergeCell ref="H10:I10"/>
    <mergeCell ref="G30:I30"/>
    <mergeCell ref="G31:I31"/>
    <mergeCell ref="H28:I28"/>
    <mergeCell ref="H29:I29"/>
    <mergeCell ref="A27:G27"/>
    <mergeCell ref="A28:G28"/>
    <mergeCell ref="A15:G15"/>
    <mergeCell ref="A16:G16"/>
    <mergeCell ref="H16:I16"/>
    <mergeCell ref="A29:G29"/>
    <mergeCell ref="H27:I27"/>
    <mergeCell ref="A18:G18"/>
    <mergeCell ref="H18:I18"/>
    <mergeCell ref="A26:G26"/>
    <mergeCell ref="H17:I17"/>
    <mergeCell ref="A17:G17"/>
    <mergeCell ref="A20:G20"/>
    <mergeCell ref="H20:I20"/>
    <mergeCell ref="H22:I22"/>
    <mergeCell ref="A22:G22"/>
    <mergeCell ref="A24:G24"/>
    <mergeCell ref="A23:G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6"/>
  <sheetViews>
    <sheetView zoomScaleNormal="100" workbookViewId="0">
      <selection activeCell="J18" sqref="J18"/>
    </sheetView>
  </sheetViews>
  <sheetFormatPr defaultRowHeight="15" x14ac:dyDescent="0.25"/>
  <cols>
    <col min="1" max="1" width="5" customWidth="1"/>
    <col min="6" max="6" width="11.140625" customWidth="1"/>
    <col min="7" max="7" width="9.28515625" bestFit="1" customWidth="1"/>
    <col min="8" max="8" width="12.140625" customWidth="1"/>
    <col min="9" max="9" width="10.140625" customWidth="1"/>
    <col min="10" max="10" width="11.85546875" customWidth="1"/>
    <col min="11" max="11" width="10.5703125" customWidth="1"/>
    <col min="12" max="12" width="12.5703125" customWidth="1"/>
    <col min="14" max="14" width="13" customWidth="1"/>
    <col min="15" max="15" width="4.7109375" customWidth="1"/>
  </cols>
  <sheetData>
    <row r="1" spans="2:14" x14ac:dyDescent="0.2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x14ac:dyDescent="0.25">
      <c r="B2" s="29" t="s">
        <v>24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x14ac:dyDescent="0.25">
      <c r="L3" s="30" t="s">
        <v>2</v>
      </c>
      <c r="M3" s="30"/>
      <c r="N3" s="30"/>
    </row>
    <row r="4" spans="2:14" x14ac:dyDescent="0.25">
      <c r="B4" s="56" t="s">
        <v>3</v>
      </c>
      <c r="C4" s="56"/>
      <c r="D4" s="56"/>
      <c r="E4" s="56"/>
      <c r="F4" s="57" t="s">
        <v>4</v>
      </c>
      <c r="G4" s="57" t="s">
        <v>5</v>
      </c>
      <c r="H4" s="57" t="s">
        <v>6</v>
      </c>
      <c r="I4" s="57" t="s">
        <v>7</v>
      </c>
      <c r="J4" s="57" t="s">
        <v>8</v>
      </c>
      <c r="K4" s="57"/>
      <c r="L4" s="57" t="s">
        <v>9</v>
      </c>
      <c r="M4" s="57" t="s">
        <v>11</v>
      </c>
      <c r="N4" s="57" t="s">
        <v>12</v>
      </c>
    </row>
    <row r="5" spans="2:14" x14ac:dyDescent="0.25">
      <c r="B5" s="56"/>
      <c r="C5" s="56"/>
      <c r="D5" s="56"/>
      <c r="E5" s="56"/>
      <c r="F5" s="57"/>
      <c r="G5" s="57"/>
      <c r="H5" s="57"/>
      <c r="I5" s="57"/>
      <c r="J5" s="5" t="s">
        <v>13</v>
      </c>
      <c r="K5" s="5" t="s">
        <v>14</v>
      </c>
      <c r="L5" s="57"/>
      <c r="M5" s="57"/>
      <c r="N5" s="57"/>
    </row>
    <row r="6" spans="2:14" x14ac:dyDescent="0.25">
      <c r="B6" s="37" t="s">
        <v>15</v>
      </c>
      <c r="C6" s="37"/>
      <c r="D6" s="37"/>
      <c r="E6" s="37"/>
      <c r="F6" s="6">
        <f>SUM(F7:F30)</f>
        <v>3338000</v>
      </c>
      <c r="G6" s="6">
        <f t="shared" ref="G6:M6" si="0">SUM(G7:G30)</f>
        <v>530000</v>
      </c>
      <c r="H6" s="6">
        <f t="shared" si="0"/>
        <v>19495000</v>
      </c>
      <c r="I6" s="6">
        <f t="shared" si="0"/>
        <v>-350000</v>
      </c>
      <c r="J6" s="6">
        <f t="shared" si="0"/>
        <v>-9260000</v>
      </c>
      <c r="K6" s="6">
        <f t="shared" si="0"/>
        <v>0</v>
      </c>
      <c r="L6" s="6">
        <f t="shared" si="0"/>
        <v>30248000</v>
      </c>
      <c r="M6" s="6">
        <f t="shared" si="0"/>
        <v>0</v>
      </c>
      <c r="N6" s="6">
        <f>SUM(F6:M6)</f>
        <v>44001000</v>
      </c>
    </row>
    <row r="7" spans="2:14" x14ac:dyDescent="0.25">
      <c r="B7" s="44" t="s">
        <v>25</v>
      </c>
      <c r="C7" s="44"/>
      <c r="D7" s="44"/>
      <c r="E7" s="44"/>
      <c r="F7" s="8">
        <v>1868000</v>
      </c>
      <c r="G7" s="8">
        <v>295000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6">
        <f t="shared" ref="N7:N30" si="1">SUM(F7:M7)</f>
        <v>2163000</v>
      </c>
    </row>
    <row r="8" spans="2:14" ht="30" customHeight="1" x14ac:dyDescent="0.25">
      <c r="B8" s="55" t="s">
        <v>26</v>
      </c>
      <c r="C8" s="55"/>
      <c r="D8" s="55"/>
      <c r="E8" s="55"/>
      <c r="F8" s="7">
        <v>1230000</v>
      </c>
      <c r="G8" s="7">
        <v>195000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6">
        <f t="shared" si="1"/>
        <v>1425000</v>
      </c>
    </row>
    <row r="9" spans="2:14" x14ac:dyDescent="0.25">
      <c r="B9" s="44" t="s">
        <v>27</v>
      </c>
      <c r="C9" s="44"/>
      <c r="D9" s="44"/>
      <c r="E9" s="44"/>
      <c r="F9" s="8">
        <v>240000</v>
      </c>
      <c r="G9" s="8">
        <v>40000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6">
        <f t="shared" si="1"/>
        <v>280000</v>
      </c>
    </row>
    <row r="10" spans="2:14" x14ac:dyDescent="0.25">
      <c r="B10" s="44" t="s">
        <v>21</v>
      </c>
      <c r="C10" s="44"/>
      <c r="D10" s="44"/>
      <c r="E10" s="44"/>
      <c r="F10" s="8">
        <v>0</v>
      </c>
      <c r="G10" s="8">
        <v>0</v>
      </c>
      <c r="H10" s="8">
        <v>64000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6">
        <f t="shared" si="1"/>
        <v>64000</v>
      </c>
    </row>
    <row r="11" spans="2:14" x14ac:dyDescent="0.25">
      <c r="B11" s="44" t="s">
        <v>20</v>
      </c>
      <c r="C11" s="44"/>
      <c r="D11" s="44"/>
      <c r="E11" s="44"/>
      <c r="F11" s="8">
        <v>0</v>
      </c>
      <c r="G11" s="8">
        <v>0</v>
      </c>
      <c r="H11" s="8">
        <v>436000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6">
        <f t="shared" si="1"/>
        <v>436000</v>
      </c>
    </row>
    <row r="12" spans="2:14" x14ac:dyDescent="0.25">
      <c r="B12" s="44" t="s">
        <v>28</v>
      </c>
      <c r="C12" s="44"/>
      <c r="D12" s="44"/>
      <c r="E12" s="44"/>
      <c r="F12" s="8">
        <v>0</v>
      </c>
      <c r="G12" s="8">
        <v>0</v>
      </c>
      <c r="H12" s="8">
        <v>221000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6">
        <f t="shared" si="1"/>
        <v>221000</v>
      </c>
    </row>
    <row r="13" spans="2:14" x14ac:dyDescent="0.25">
      <c r="B13" s="44" t="s">
        <v>23</v>
      </c>
      <c r="C13" s="44"/>
      <c r="D13" s="44"/>
      <c r="E13" s="44"/>
      <c r="F13" s="8">
        <v>0</v>
      </c>
      <c r="G13" s="8">
        <v>0</v>
      </c>
      <c r="H13" s="8">
        <v>43000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6">
        <f t="shared" si="1"/>
        <v>43000</v>
      </c>
    </row>
    <row r="14" spans="2:14" x14ac:dyDescent="0.25">
      <c r="B14" s="45" t="s">
        <v>30</v>
      </c>
      <c r="C14" s="46"/>
      <c r="D14" s="46"/>
      <c r="E14" s="47"/>
      <c r="F14" s="8">
        <v>0</v>
      </c>
      <c r="G14" s="8">
        <v>0</v>
      </c>
      <c r="H14" s="8">
        <v>600000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6">
        <f t="shared" si="1"/>
        <v>600000</v>
      </c>
    </row>
    <row r="15" spans="2:14" ht="30" customHeight="1" x14ac:dyDescent="0.25">
      <c r="B15" s="55" t="s">
        <v>29</v>
      </c>
      <c r="C15" s="55"/>
      <c r="D15" s="55"/>
      <c r="E15" s="55"/>
      <c r="F15" s="7">
        <v>0</v>
      </c>
      <c r="G15" s="7">
        <v>0</v>
      </c>
      <c r="H15" s="7">
        <v>18131000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6">
        <f t="shared" si="1"/>
        <v>18131000</v>
      </c>
    </row>
    <row r="16" spans="2:14" x14ac:dyDescent="0.25">
      <c r="B16" s="55" t="s">
        <v>31</v>
      </c>
      <c r="C16" s="55"/>
      <c r="D16" s="55"/>
      <c r="E16" s="55"/>
      <c r="F16" s="7">
        <v>0</v>
      </c>
      <c r="G16" s="7">
        <v>0</v>
      </c>
      <c r="H16" s="7">
        <v>0</v>
      </c>
      <c r="I16" s="7">
        <v>-350000</v>
      </c>
      <c r="J16" s="7">
        <v>0</v>
      </c>
      <c r="K16" s="7">
        <v>0</v>
      </c>
      <c r="L16" s="7">
        <v>0</v>
      </c>
      <c r="M16" s="7">
        <v>0</v>
      </c>
      <c r="N16" s="6">
        <f t="shared" si="1"/>
        <v>-350000</v>
      </c>
    </row>
    <row r="17" spans="2:14" x14ac:dyDescent="0.25">
      <c r="B17" s="44" t="s">
        <v>10</v>
      </c>
      <c r="C17" s="44"/>
      <c r="D17" s="44"/>
      <c r="E17" s="44"/>
      <c r="F17" s="8">
        <v>0</v>
      </c>
      <c r="G17" s="8">
        <v>0</v>
      </c>
      <c r="H17" s="8">
        <v>0</v>
      </c>
      <c r="I17" s="8">
        <v>0</v>
      </c>
      <c r="J17" s="8">
        <v>-9362000</v>
      </c>
      <c r="K17" s="8">
        <v>0</v>
      </c>
      <c r="L17" s="8">
        <v>0</v>
      </c>
      <c r="M17" s="8">
        <v>0</v>
      </c>
      <c r="N17" s="6">
        <f t="shared" si="1"/>
        <v>-9362000</v>
      </c>
    </row>
    <row r="18" spans="2:14" x14ac:dyDescent="0.25">
      <c r="B18" s="44" t="s">
        <v>50</v>
      </c>
      <c r="C18" s="44"/>
      <c r="D18" s="44"/>
      <c r="E18" s="44"/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8982000</v>
      </c>
      <c r="M18" s="8">
        <v>0</v>
      </c>
      <c r="N18" s="6">
        <f t="shared" si="1"/>
        <v>8982000</v>
      </c>
    </row>
    <row r="19" spans="2:14" x14ac:dyDescent="0.25">
      <c r="B19" s="45" t="s">
        <v>32</v>
      </c>
      <c r="C19" s="46"/>
      <c r="D19" s="46"/>
      <c r="E19" s="47"/>
      <c r="F19" s="21"/>
      <c r="G19" s="21"/>
      <c r="H19" s="21"/>
      <c r="I19" s="21"/>
      <c r="J19" s="21"/>
      <c r="K19" s="21"/>
      <c r="L19" s="21"/>
      <c r="M19" s="21"/>
      <c r="N19" s="22"/>
    </row>
    <row r="20" spans="2:14" s="20" customFormat="1" x14ac:dyDescent="0.25">
      <c r="B20" s="48" t="s">
        <v>33</v>
      </c>
      <c r="C20" s="48"/>
      <c r="D20" s="48"/>
      <c r="E20" s="48"/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70000</v>
      </c>
      <c r="M20" s="18">
        <v>0</v>
      </c>
      <c r="N20" s="19">
        <f t="shared" si="1"/>
        <v>70000</v>
      </c>
    </row>
    <row r="21" spans="2:14" s="20" customFormat="1" x14ac:dyDescent="0.25">
      <c r="B21" s="38" t="s">
        <v>34</v>
      </c>
      <c r="C21" s="39"/>
      <c r="D21" s="39"/>
      <c r="E21" s="40"/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295000</v>
      </c>
      <c r="M21" s="18">
        <v>0</v>
      </c>
      <c r="N21" s="19">
        <f t="shared" si="1"/>
        <v>295000</v>
      </c>
    </row>
    <row r="22" spans="2:14" s="16" customFormat="1" ht="30" customHeight="1" x14ac:dyDescent="0.25">
      <c r="B22" s="52" t="s">
        <v>35</v>
      </c>
      <c r="C22" s="53"/>
      <c r="D22" s="53"/>
      <c r="E22" s="54"/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1397000</v>
      </c>
      <c r="M22" s="7">
        <v>0</v>
      </c>
      <c r="N22" s="15">
        <f t="shared" si="1"/>
        <v>1397000</v>
      </c>
    </row>
    <row r="23" spans="2:14" x14ac:dyDescent="0.25">
      <c r="B23" s="45" t="s">
        <v>36</v>
      </c>
      <c r="C23" s="46"/>
      <c r="D23" s="46"/>
      <c r="E23" s="47"/>
      <c r="F23" s="21"/>
      <c r="G23" s="21"/>
      <c r="H23" s="21"/>
      <c r="I23" s="21"/>
      <c r="J23" s="21"/>
      <c r="K23" s="21"/>
      <c r="L23" s="21"/>
      <c r="M23" s="21"/>
      <c r="N23" s="22"/>
    </row>
    <row r="24" spans="2:14" x14ac:dyDescent="0.25">
      <c r="B24" s="49" t="s">
        <v>37</v>
      </c>
      <c r="C24" s="50"/>
      <c r="D24" s="50"/>
      <c r="E24" s="51"/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6604000</v>
      </c>
      <c r="M24" s="8">
        <v>0</v>
      </c>
      <c r="N24" s="6">
        <f t="shared" si="1"/>
        <v>6604000</v>
      </c>
    </row>
    <row r="25" spans="2:14" s="16" customFormat="1" ht="30" customHeight="1" x14ac:dyDescent="0.25">
      <c r="B25" s="52" t="s">
        <v>38</v>
      </c>
      <c r="C25" s="53"/>
      <c r="D25" s="53"/>
      <c r="E25" s="54"/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-295000</v>
      </c>
      <c r="M25" s="7">
        <v>0</v>
      </c>
      <c r="N25" s="15">
        <f t="shared" si="1"/>
        <v>-295000</v>
      </c>
    </row>
    <row r="26" spans="2:14" s="16" customFormat="1" ht="30" customHeight="1" x14ac:dyDescent="0.25">
      <c r="B26" s="52" t="s">
        <v>35</v>
      </c>
      <c r="C26" s="53"/>
      <c r="D26" s="53"/>
      <c r="E26" s="54"/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1403000</v>
      </c>
      <c r="M26" s="7">
        <v>0</v>
      </c>
      <c r="N26" s="15">
        <f t="shared" si="1"/>
        <v>1403000</v>
      </c>
    </row>
    <row r="27" spans="2:14" s="16" customFormat="1" x14ac:dyDescent="0.25">
      <c r="B27" s="41" t="s">
        <v>47</v>
      </c>
      <c r="C27" s="42"/>
      <c r="D27" s="42"/>
      <c r="E27" s="43"/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17923000</v>
      </c>
      <c r="M27" s="7">
        <v>0</v>
      </c>
      <c r="N27" s="15">
        <f t="shared" si="1"/>
        <v>17923000</v>
      </c>
    </row>
    <row r="28" spans="2:14" s="16" customFormat="1" ht="30" customHeight="1" x14ac:dyDescent="0.25">
      <c r="B28" s="41" t="s">
        <v>48</v>
      </c>
      <c r="C28" s="42"/>
      <c r="D28" s="42"/>
      <c r="E28" s="43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12000000</v>
      </c>
      <c r="M28" s="7">
        <v>0</v>
      </c>
      <c r="N28" s="15">
        <f t="shared" si="1"/>
        <v>12000000</v>
      </c>
    </row>
    <row r="29" spans="2:14" x14ac:dyDescent="0.25">
      <c r="B29" s="41" t="s">
        <v>39</v>
      </c>
      <c r="C29" s="42"/>
      <c r="D29" s="42"/>
      <c r="E29" s="43"/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-18131000</v>
      </c>
      <c r="M29" s="8"/>
      <c r="N29" s="6">
        <f t="shared" si="1"/>
        <v>-18131000</v>
      </c>
    </row>
    <row r="30" spans="2:14" x14ac:dyDescent="0.25">
      <c r="B30" s="41" t="s">
        <v>40</v>
      </c>
      <c r="C30" s="42"/>
      <c r="D30" s="42"/>
      <c r="E30" s="43"/>
      <c r="F30" s="8">
        <v>0</v>
      </c>
      <c r="G30" s="8">
        <v>0</v>
      </c>
      <c r="H30" s="8">
        <v>0</v>
      </c>
      <c r="I30" s="8">
        <v>0</v>
      </c>
      <c r="J30" s="8">
        <v>102000</v>
      </c>
      <c r="K30" s="8">
        <v>0</v>
      </c>
      <c r="L30" s="8">
        <v>0</v>
      </c>
      <c r="M30" s="8">
        <v>0</v>
      </c>
      <c r="N30" s="6">
        <f t="shared" si="1"/>
        <v>102000</v>
      </c>
    </row>
    <row r="31" spans="2:14" x14ac:dyDescent="0.25">
      <c r="B31" s="37" t="s">
        <v>16</v>
      </c>
      <c r="C31" s="37"/>
      <c r="D31" s="37"/>
      <c r="E31" s="37"/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</row>
    <row r="32" spans="2:14" x14ac:dyDescent="0.25">
      <c r="B32" s="37" t="s">
        <v>17</v>
      </c>
      <c r="C32" s="37"/>
      <c r="D32" s="37"/>
      <c r="E32" s="37"/>
      <c r="F32" s="6">
        <f t="shared" ref="F32:M32" si="2">F6+F31</f>
        <v>3338000</v>
      </c>
      <c r="G32" s="6">
        <f t="shared" si="2"/>
        <v>530000</v>
      </c>
      <c r="H32" s="6">
        <f t="shared" si="2"/>
        <v>19495000</v>
      </c>
      <c r="I32" s="6">
        <f t="shared" si="2"/>
        <v>-350000</v>
      </c>
      <c r="J32" s="6">
        <f t="shared" si="2"/>
        <v>-9260000</v>
      </c>
      <c r="K32" s="6">
        <f t="shared" si="2"/>
        <v>0</v>
      </c>
      <c r="L32" s="6">
        <f t="shared" si="2"/>
        <v>30248000</v>
      </c>
      <c r="M32" s="6">
        <f t="shared" si="2"/>
        <v>0</v>
      </c>
      <c r="N32" s="6">
        <f>SUM(F32:M32)</f>
        <v>44001000</v>
      </c>
    </row>
    <row r="33" spans="2:14" x14ac:dyDescent="0.25">
      <c r="B33" s="9"/>
      <c r="C33" s="9"/>
      <c r="D33" s="9"/>
      <c r="E33" s="9"/>
      <c r="F33" s="10"/>
      <c r="G33" s="10"/>
      <c r="H33" s="10"/>
      <c r="I33" s="10"/>
      <c r="J33" s="10"/>
      <c r="K33" s="10"/>
      <c r="L33" s="10"/>
      <c r="M33" s="10"/>
      <c r="N33" s="10"/>
    </row>
    <row r="34" spans="2:14" x14ac:dyDescent="0.25">
      <c r="B34" s="26" t="s">
        <v>41</v>
      </c>
      <c r="C34" s="26"/>
      <c r="D34" s="26"/>
      <c r="E34" s="26"/>
    </row>
    <row r="35" spans="2:14" x14ac:dyDescent="0.25">
      <c r="J35" s="28" t="s">
        <v>18</v>
      </c>
      <c r="K35" s="28"/>
      <c r="L35" s="28"/>
    </row>
    <row r="36" spans="2:14" x14ac:dyDescent="0.25">
      <c r="J36" s="28" t="s">
        <v>19</v>
      </c>
      <c r="K36" s="28"/>
      <c r="L36" s="28"/>
    </row>
  </sheetData>
  <mergeCells count="42">
    <mergeCell ref="B1:N1"/>
    <mergeCell ref="B2:N2"/>
    <mergeCell ref="L3:N3"/>
    <mergeCell ref="B4:E5"/>
    <mergeCell ref="F4:F5"/>
    <mergeCell ref="G4:G5"/>
    <mergeCell ref="H4:H5"/>
    <mergeCell ref="I4:I5"/>
    <mergeCell ref="J4:K4"/>
    <mergeCell ref="L4:L5"/>
    <mergeCell ref="M4:M5"/>
    <mergeCell ref="N4:N5"/>
    <mergeCell ref="B6:E6"/>
    <mergeCell ref="B7:E7"/>
    <mergeCell ref="B16:E16"/>
    <mergeCell ref="B8:E8"/>
    <mergeCell ref="B9:E9"/>
    <mergeCell ref="B10:E10"/>
    <mergeCell ref="B11:E11"/>
    <mergeCell ref="B12:E12"/>
    <mergeCell ref="B13:E13"/>
    <mergeCell ref="B15:E15"/>
    <mergeCell ref="B14:E14"/>
    <mergeCell ref="B17:E17"/>
    <mergeCell ref="B19:E19"/>
    <mergeCell ref="B20:E20"/>
    <mergeCell ref="B31:E31"/>
    <mergeCell ref="B24:E24"/>
    <mergeCell ref="B25:E25"/>
    <mergeCell ref="B29:E29"/>
    <mergeCell ref="B22:E22"/>
    <mergeCell ref="B23:E23"/>
    <mergeCell ref="B27:E27"/>
    <mergeCell ref="B28:E28"/>
    <mergeCell ref="B26:E26"/>
    <mergeCell ref="B18:E18"/>
    <mergeCell ref="B32:E32"/>
    <mergeCell ref="B34:E34"/>
    <mergeCell ref="J35:L35"/>
    <mergeCell ref="J36:L36"/>
    <mergeCell ref="B21:E21"/>
    <mergeCell ref="B30:E30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bevételek vált.</vt:lpstr>
      <vt:lpstr>kiadások vált.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2019-10-07T07:05:58Z</cp:lastPrinted>
  <dcterms:created xsi:type="dcterms:W3CDTF">2017-08-18T10:48:30Z</dcterms:created>
  <dcterms:modified xsi:type="dcterms:W3CDTF">2019-11-06T17:11:12Z</dcterms:modified>
</cp:coreProperties>
</file>