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1" i="1"/>
  <c r="C78"/>
  <c r="C73"/>
  <c r="C71"/>
  <c r="C70" s="1"/>
  <c r="C68" s="1"/>
  <c r="C86" s="1"/>
  <c r="C65"/>
  <c r="C56"/>
  <c r="C37"/>
  <c r="C29"/>
  <c r="C26"/>
  <c r="C24"/>
  <c r="C21"/>
  <c r="C19"/>
  <c r="C18"/>
  <c r="C14"/>
  <c r="C9"/>
  <c r="C8" s="1"/>
  <c r="C43" l="1"/>
</calcChain>
</file>

<file path=xl/sharedStrings.xml><?xml version="1.0" encoding="utf-8"?>
<sst xmlns="http://schemas.openxmlformats.org/spreadsheetml/2006/main" count="140" uniqueCount="128">
  <si>
    <t>2/2018. (II. 28.) önkormányzati rendelet 2. melléklete</t>
  </si>
  <si>
    <t>Hegyhátszentjakab Község Önkormányzata                                                                                                      2018. évi működési bevételei és kiadásai kiemelt előirányzatonként</t>
  </si>
  <si>
    <t>adatok ezer Ft-ban</t>
  </si>
  <si>
    <t>rovat</t>
  </si>
  <si>
    <t>Megnevezés</t>
  </si>
  <si>
    <t>2018.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</si>
  <si>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</si>
  <si>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</si>
  <si>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</si>
  <si>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</si>
  <si>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</si>
  <si>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</si>
  <si>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</si>
  <si>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</si>
  <si>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</si>
  <si>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</si>
  <si>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</si>
  <si>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</si>
  <si>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</si>
  <si>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</si>
  <si>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</si>
  <si>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</si>
  <si>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Elkülönített állami pénzalapok</t>
  </si>
  <si>
    <t>Helyi önkormányzatok és költségvetési szerveik</t>
  </si>
  <si>
    <t>Fejezeti kezelésú előirányzatok EU-s programokra és azok hazai társfinanszírozása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</si>
  <si>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</si>
  <si>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</si>
  <si>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</si>
  <si>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</si>
  <si>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</si>
  <si>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</si>
  <si>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</si>
  <si>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</si>
  <si>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</si>
  <si>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</si>
  <si>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</si>
  <si>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</si>
  <si>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</si>
  <si>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</si>
  <si>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</si>
  <si>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</si>
  <si>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</si>
  <si>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</si>
  <si>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</si>
  <si>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</si>
  <si>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</si>
  <si>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</si>
  <si>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</si>
  <si>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</si>
  <si>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</si>
  <si>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</si>
  <si>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</si>
  <si>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</si>
  <si>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</si>
  <si>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</si>
  <si>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</si>
  <si>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</si>
  <si>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</si>
  <si>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</si>
  <si>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</si>
  <si>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</si>
  <si>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</si>
  <si>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</si>
  <si>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</si>
  <si>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</si>
  <si>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</si>
  <si>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</si>
  <si>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</si>
  <si>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</si>
  <si>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</si>
  <si>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</si>
  <si>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</si>
  <si>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</si>
  <si>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Hegyhátszentjakab Község Önkormányzata
 2018. évi működési bevételei és kiadásai kiemelt előirányzatonként</t>
  </si>
  <si>
    <t>MŰKÖDÉSI CÉLÚ KIADÁSOK</t>
  </si>
  <si>
    <t>K1</t>
  </si>
  <si>
    <t>Személyi juttatások</t>
  </si>
  <si>
    <t>K1101</t>
  </si>
  <si>
    <t>Foglalkoztatottak személyi juttatásai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</si>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</sst>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3" fontId="4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1" fillId="0" borderId="17" xfId="0" applyFont="1" applyFill="1" applyBorder="1" applyAlignment="1">
      <alignment wrapText="1"/>
    </xf>
    <xf numFmtId="3" fontId="1" fillId="0" borderId="15" xfId="0" applyNumberFormat="1" applyFont="1" applyFill="1" applyBorder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5" fillId="0" borderId="16" xfId="0" applyFont="1" applyBorder="1"/>
    <xf numFmtId="0" fontId="5" fillId="0" borderId="17" xfId="0" applyFont="1" applyBorder="1"/>
    <xf numFmtId="3" fontId="5" fillId="0" borderId="15" xfId="0" applyNumberFormat="1" applyFont="1" applyBorder="1"/>
    <xf numFmtId="3" fontId="1" fillId="0" borderId="15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5" fillId="0" borderId="4" xfId="0" applyFont="1" applyBorder="1"/>
    <xf numFmtId="0" fontId="6" fillId="0" borderId="5" xfId="0" applyFont="1" applyBorder="1"/>
    <xf numFmtId="3" fontId="5" fillId="0" borderId="6" xfId="0" applyNumberFormat="1" applyFont="1" applyBorder="1"/>
    <xf numFmtId="0" fontId="4" fillId="0" borderId="22" xfId="0" applyFont="1" applyBorder="1"/>
    <xf numFmtId="0" fontId="1" fillId="0" borderId="23" xfId="0" applyFont="1" applyBorder="1"/>
    <xf numFmtId="0" fontId="4" fillId="0" borderId="24" xfId="0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5" fillId="0" borderId="13" xfId="0" applyFont="1" applyBorder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/>
    <xf numFmtId="0" fontId="7" fillId="0" borderId="13" xfId="0" applyFont="1" applyBorder="1" applyAlignment="1">
      <alignment horizontal="right"/>
    </xf>
    <xf numFmtId="0" fontId="1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right" wrapText="1"/>
    </xf>
    <xf numFmtId="3" fontId="7" fillId="0" borderId="18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4" xfId="0" applyFont="1" applyFill="1" applyBorder="1" applyAlignment="1">
      <alignment wrapText="1"/>
    </xf>
    <xf numFmtId="3" fontId="4" fillId="0" borderId="18" xfId="0" applyNumberFormat="1" applyFont="1" applyFill="1" applyBorder="1"/>
    <xf numFmtId="0" fontId="5" fillId="0" borderId="18" xfId="0" applyFont="1" applyBorder="1"/>
    <xf numFmtId="0" fontId="1" fillId="0" borderId="25" xfId="0" applyFont="1" applyBorder="1" applyAlignment="1">
      <alignment horizontal="right"/>
    </xf>
    <xf numFmtId="3" fontId="4" fillId="0" borderId="2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workbookViewId="0">
      <selection activeCell="B11" sqref="B11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7.25" thickTop="1" thickBot="1">
      <c r="A8" s="13" t="s">
        <v>7</v>
      </c>
      <c r="B8" s="14" t="s">
        <v>8</v>
      </c>
      <c r="C8" s="15">
        <f>SUM(C9+C14)</f>
        <v>31177</v>
      </c>
    </row>
    <row r="9" spans="1:3" ht="15.75" thickTop="1">
      <c r="A9" s="16" t="s">
        <v>9</v>
      </c>
      <c r="B9" s="17" t="s">
        <v>10</v>
      </c>
      <c r="C9" s="18">
        <f>SUM(C10:C13)</f>
        <v>26861</v>
      </c>
    </row>
    <row r="10" spans="1:3">
      <c r="A10" s="19" t="s">
        <v>11</v>
      </c>
      <c r="B10" s="20" t="s">
        <v>12</v>
      </c>
      <c r="C10" s="21">
        <v>19526</v>
      </c>
    </row>
    <row r="11" spans="1:3">
      <c r="A11" s="19" t="s">
        <v>13</v>
      </c>
      <c r="B11" s="20" t="s">
        <v>14</v>
      </c>
      <c r="C11" s="21">
        <v>5535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4316</v>
      </c>
    </row>
    <row r="15" spans="1:3">
      <c r="A15" s="19" t="s">
        <v>21</v>
      </c>
      <c r="B15" s="27" t="s">
        <v>22</v>
      </c>
      <c r="C15" s="21">
        <v>2314</v>
      </c>
    </row>
    <row r="16" spans="1:3">
      <c r="A16" s="19" t="s">
        <v>21</v>
      </c>
      <c r="B16" s="28" t="s">
        <v>23</v>
      </c>
      <c r="C16" s="29">
        <v>710</v>
      </c>
    </row>
    <row r="17" spans="1:3" ht="26.25">
      <c r="A17" s="22" t="s">
        <v>21</v>
      </c>
      <c r="B17" s="30" t="s">
        <v>24</v>
      </c>
      <c r="C17" s="31">
        <v>1292</v>
      </c>
    </row>
    <row r="18" spans="1:3" ht="15.75">
      <c r="A18" s="32" t="s">
        <v>25</v>
      </c>
      <c r="B18" s="33" t="s">
        <v>26</v>
      </c>
      <c r="C18" s="34">
        <f>C19+C21+C23+C24+C26</f>
        <v>4720</v>
      </c>
    </row>
    <row r="19" spans="1:3">
      <c r="A19" s="35" t="s">
        <v>27</v>
      </c>
      <c r="B19" s="36" t="s">
        <v>28</v>
      </c>
      <c r="C19" s="26">
        <f>SUM(C20)</f>
        <v>950</v>
      </c>
    </row>
    <row r="20" spans="1:3">
      <c r="A20" s="37" t="s">
        <v>27</v>
      </c>
      <c r="B20" s="38" t="s">
        <v>29</v>
      </c>
      <c r="C20" s="21">
        <v>950</v>
      </c>
    </row>
    <row r="21" spans="1:3">
      <c r="A21" s="35" t="s">
        <v>30</v>
      </c>
      <c r="B21" s="36" t="s">
        <v>31</v>
      </c>
      <c r="C21" s="26">
        <f>SUM(C22)</f>
        <v>2300</v>
      </c>
    </row>
    <row r="22" spans="1:3">
      <c r="A22" s="37" t="s">
        <v>32</v>
      </c>
      <c r="B22" s="38" t="s">
        <v>33</v>
      </c>
      <c r="C22" s="21">
        <v>2300</v>
      </c>
    </row>
    <row r="23" spans="1:3">
      <c r="A23" s="35" t="s">
        <v>34</v>
      </c>
      <c r="B23" s="36" t="s">
        <v>35</v>
      </c>
      <c r="C23" s="26">
        <v>800</v>
      </c>
    </row>
    <row r="24" spans="1:3">
      <c r="A24" s="35" t="s">
        <v>36</v>
      </c>
      <c r="B24" s="36" t="s">
        <v>37</v>
      </c>
      <c r="C24" s="26">
        <f>SUM(C25)</f>
        <v>500</v>
      </c>
    </row>
    <row r="25" spans="1:3">
      <c r="A25" s="37" t="s">
        <v>36</v>
      </c>
      <c r="B25" s="38" t="s">
        <v>38</v>
      </c>
      <c r="C25" s="21">
        <v>500</v>
      </c>
    </row>
    <row r="26" spans="1:3">
      <c r="A26" s="39" t="s">
        <v>39</v>
      </c>
      <c r="B26" s="40" t="s">
        <v>40</v>
      </c>
      <c r="C26" s="41">
        <f>SUM(C27:C28)</f>
        <v>170</v>
      </c>
    </row>
    <row r="27" spans="1:3">
      <c r="A27" s="37" t="s">
        <v>39</v>
      </c>
      <c r="B27" s="38" t="s">
        <v>41</v>
      </c>
      <c r="C27" s="21">
        <v>10</v>
      </c>
    </row>
    <row r="28" spans="1:3">
      <c r="A28" s="37" t="s">
        <v>39</v>
      </c>
      <c r="B28" s="38" t="s">
        <v>42</v>
      </c>
      <c r="C28" s="21">
        <v>160</v>
      </c>
    </row>
    <row r="29" spans="1:3" ht="15.75">
      <c r="A29" s="32" t="s">
        <v>43</v>
      </c>
      <c r="B29" s="33" t="s">
        <v>44</v>
      </c>
      <c r="C29" s="34">
        <f>SUM(C30:C35)</f>
        <v>2623</v>
      </c>
    </row>
    <row r="30" spans="1:3">
      <c r="A30" s="42" t="s">
        <v>45</v>
      </c>
      <c r="B30" s="43" t="s">
        <v>46</v>
      </c>
      <c r="C30" s="44">
        <v>0</v>
      </c>
    </row>
    <row r="31" spans="1:3">
      <c r="A31" s="45" t="s">
        <v>47</v>
      </c>
      <c r="B31" s="46" t="s">
        <v>48</v>
      </c>
      <c r="C31" s="47">
        <v>1282</v>
      </c>
    </row>
    <row r="32" spans="1:3">
      <c r="A32" s="45" t="s">
        <v>49</v>
      </c>
      <c r="B32" s="48" t="s">
        <v>50</v>
      </c>
      <c r="C32" s="49">
        <v>700</v>
      </c>
    </row>
    <row r="33" spans="1:3">
      <c r="A33" s="45" t="s">
        <v>51</v>
      </c>
      <c r="B33" s="46" t="s">
        <v>52</v>
      </c>
      <c r="C33" s="47">
        <v>639</v>
      </c>
    </row>
    <row r="34" spans="1:3">
      <c r="A34" s="45" t="s">
        <v>53</v>
      </c>
      <c r="B34" s="46" t="s">
        <v>54</v>
      </c>
      <c r="C34" s="47">
        <v>1</v>
      </c>
    </row>
    <row r="35" spans="1:3">
      <c r="A35" s="50" t="s">
        <v>55</v>
      </c>
      <c r="B35" s="48" t="s">
        <v>56</v>
      </c>
      <c r="C35" s="49">
        <v>1</v>
      </c>
    </row>
    <row r="36" spans="1:3" ht="15.75">
      <c r="A36" s="51" t="s">
        <v>57</v>
      </c>
      <c r="B36" s="52" t="s">
        <v>58</v>
      </c>
      <c r="C36" s="53">
        <v>0</v>
      </c>
    </row>
    <row r="37" spans="1:3" ht="15.75">
      <c r="A37" s="54" t="s">
        <v>59</v>
      </c>
      <c r="B37" s="55" t="s">
        <v>60</v>
      </c>
      <c r="C37" s="56">
        <f>C38+C39+C40+C41+C42</f>
        <v>6525</v>
      </c>
    </row>
    <row r="38" spans="1:3">
      <c r="A38" s="22" t="s">
        <v>61</v>
      </c>
      <c r="B38" s="23" t="s">
        <v>62</v>
      </c>
      <c r="C38" s="57">
        <v>6525</v>
      </c>
    </row>
    <row r="39" spans="1:3">
      <c r="A39" s="22" t="s">
        <v>63</v>
      </c>
      <c r="B39" s="20" t="s">
        <v>64</v>
      </c>
      <c r="C39" s="58">
        <v>0</v>
      </c>
    </row>
    <row r="40" spans="1:3">
      <c r="A40" s="22" t="s">
        <v>65</v>
      </c>
      <c r="B40" s="20" t="s">
        <v>66</v>
      </c>
      <c r="C40" s="58">
        <v>0</v>
      </c>
    </row>
    <row r="41" spans="1:3">
      <c r="A41" s="22" t="s">
        <v>67</v>
      </c>
      <c r="B41" s="20" t="s">
        <v>68</v>
      </c>
      <c r="C41" s="58">
        <v>0</v>
      </c>
    </row>
    <row r="42" spans="1:3" ht="15.75" thickBot="1">
      <c r="A42" s="22" t="s">
        <v>69</v>
      </c>
      <c r="B42" s="59" t="s">
        <v>70</v>
      </c>
      <c r="C42" s="60">
        <v>0</v>
      </c>
    </row>
    <row r="43" spans="1:3" ht="17.25" thickTop="1" thickBot="1">
      <c r="A43" s="61" t="s">
        <v>71</v>
      </c>
      <c r="B43" s="62"/>
      <c r="C43" s="63">
        <f>C37+C36+C29+C18+C8</f>
        <v>45045</v>
      </c>
    </row>
    <row r="44" spans="1:3" ht="16.5" thickTop="1" thickBot="1">
      <c r="A44" s="64" t="s">
        <v>72</v>
      </c>
      <c r="B44" s="65"/>
      <c r="C44" s="66">
        <v>0</v>
      </c>
    </row>
    <row r="45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2"/>
    </row>
    <row r="51" spans="1:3" ht="15.75">
      <c r="A51" s="3" t="s">
        <v>73</v>
      </c>
      <c r="B51" s="4"/>
      <c r="C51" s="4"/>
    </row>
    <row r="52" spans="1:3">
      <c r="A52" s="5"/>
      <c r="B52" s="6"/>
      <c r="C52" s="6"/>
    </row>
    <row r="53" spans="1:3" ht="15.75" thickBot="1">
      <c r="A53" s="1"/>
      <c r="B53" s="1"/>
      <c r="C53" s="2" t="s">
        <v>2</v>
      </c>
    </row>
    <row r="54" spans="1:3" ht="27" thickTop="1" thickBot="1">
      <c r="A54" s="7" t="s">
        <v>3</v>
      </c>
      <c r="B54" s="8" t="s">
        <v>4</v>
      </c>
      <c r="C54" s="9" t="s">
        <v>5</v>
      </c>
    </row>
    <row r="55" spans="1:3" ht="15.75" thickTop="1">
      <c r="A55" s="67" t="s">
        <v>74</v>
      </c>
      <c r="B55" s="68"/>
      <c r="C55" s="69"/>
    </row>
    <row r="56" spans="1:3" ht="15.75">
      <c r="A56" s="70" t="s">
        <v>75</v>
      </c>
      <c r="B56" s="71" t="s">
        <v>76</v>
      </c>
      <c r="C56" s="72">
        <f>SUM(C57:C62)</f>
        <v>13058</v>
      </c>
    </row>
    <row r="57" spans="1:3">
      <c r="A57" s="45" t="s">
        <v>77</v>
      </c>
      <c r="B57" s="46" t="s">
        <v>78</v>
      </c>
      <c r="C57" s="47">
        <v>7149</v>
      </c>
    </row>
    <row r="58" spans="1:3">
      <c r="A58" s="45" t="s">
        <v>79</v>
      </c>
      <c r="B58" s="46" t="s">
        <v>80</v>
      </c>
      <c r="C58" s="47">
        <v>273</v>
      </c>
    </row>
    <row r="59" spans="1:3">
      <c r="A59" s="45" t="s">
        <v>81</v>
      </c>
      <c r="B59" s="46" t="s">
        <v>82</v>
      </c>
      <c r="C59" s="47">
        <v>0</v>
      </c>
    </row>
    <row r="60" spans="1:3">
      <c r="A60" s="45" t="s">
        <v>83</v>
      </c>
      <c r="B60" s="46" t="s">
        <v>84</v>
      </c>
      <c r="C60" s="47">
        <v>4818</v>
      </c>
    </row>
    <row r="61" spans="1:3">
      <c r="A61" s="45" t="s">
        <v>85</v>
      </c>
      <c r="B61" s="46" t="s">
        <v>86</v>
      </c>
      <c r="C61" s="47">
        <v>168</v>
      </c>
    </row>
    <row r="62" spans="1:3">
      <c r="A62" s="45" t="s">
        <v>87</v>
      </c>
      <c r="B62" s="46" t="s">
        <v>88</v>
      </c>
      <c r="C62" s="47">
        <v>650</v>
      </c>
    </row>
    <row r="63" spans="1:3" ht="15.75">
      <c r="A63" s="70" t="s">
        <v>89</v>
      </c>
      <c r="B63" s="71" t="s">
        <v>90</v>
      </c>
      <c r="C63" s="72">
        <v>2446</v>
      </c>
    </row>
    <row r="64" spans="1:3" ht="15.75">
      <c r="A64" s="73" t="s">
        <v>91</v>
      </c>
      <c r="B64" s="74" t="s">
        <v>92</v>
      </c>
      <c r="C64" s="72">
        <v>16334</v>
      </c>
    </row>
    <row r="65" spans="1:3" ht="15.75">
      <c r="A65" s="51" t="s">
        <v>93</v>
      </c>
      <c r="B65" s="75" t="s">
        <v>94</v>
      </c>
      <c r="C65" s="72">
        <f>SUM(C66:C67)</f>
        <v>910</v>
      </c>
    </row>
    <row r="66" spans="1:3">
      <c r="A66" s="19" t="s">
        <v>95</v>
      </c>
      <c r="B66" s="20" t="s">
        <v>96</v>
      </c>
      <c r="C66" s="47">
        <v>570</v>
      </c>
    </row>
    <row r="67" spans="1:3">
      <c r="A67" s="19" t="s">
        <v>95</v>
      </c>
      <c r="B67" s="20" t="s">
        <v>97</v>
      </c>
      <c r="C67" s="47">
        <v>340</v>
      </c>
    </row>
    <row r="68" spans="1:3" ht="15.75">
      <c r="A68" s="73" t="s">
        <v>98</v>
      </c>
      <c r="B68" s="76" t="s">
        <v>99</v>
      </c>
      <c r="C68" s="72">
        <f>C70+C78+C80</f>
        <v>11223</v>
      </c>
    </row>
    <row r="69" spans="1:3">
      <c r="A69" s="77" t="s">
        <v>100</v>
      </c>
      <c r="B69" s="78" t="s">
        <v>101</v>
      </c>
      <c r="C69" s="41">
        <v>0</v>
      </c>
    </row>
    <row r="70" spans="1:3">
      <c r="A70" s="77" t="s">
        <v>102</v>
      </c>
      <c r="B70" s="79" t="s">
        <v>103</v>
      </c>
      <c r="C70" s="41">
        <f>C71+C73</f>
        <v>877</v>
      </c>
    </row>
    <row r="71" spans="1:3">
      <c r="A71" s="80"/>
      <c r="B71" s="81" t="s">
        <v>104</v>
      </c>
      <c r="C71" s="47">
        <f>SUM(C72:C72)</f>
        <v>35</v>
      </c>
    </row>
    <row r="72" spans="1:3">
      <c r="A72" s="80"/>
      <c r="B72" s="82" t="s">
        <v>105</v>
      </c>
      <c r="C72" s="83">
        <v>35</v>
      </c>
    </row>
    <row r="73" spans="1:3">
      <c r="A73" s="80"/>
      <c r="B73" s="27" t="s">
        <v>106</v>
      </c>
      <c r="C73" s="47">
        <f>C74+C75+C76+C77</f>
        <v>842</v>
      </c>
    </row>
    <row r="74" spans="1:3">
      <c r="A74" s="80"/>
      <c r="B74" s="82" t="s">
        <v>107</v>
      </c>
      <c r="C74" s="83">
        <v>0</v>
      </c>
    </row>
    <row r="75" spans="1:3">
      <c r="A75" s="80"/>
      <c r="B75" s="82" t="s">
        <v>108</v>
      </c>
      <c r="C75" s="83">
        <v>585</v>
      </c>
    </row>
    <row r="76" spans="1:3">
      <c r="A76" s="80"/>
      <c r="B76" s="84" t="s">
        <v>109</v>
      </c>
      <c r="C76" s="83">
        <v>228</v>
      </c>
    </row>
    <row r="77" spans="1:3">
      <c r="A77" s="19"/>
      <c r="B77" s="82" t="s">
        <v>110</v>
      </c>
      <c r="C77" s="83">
        <v>29</v>
      </c>
    </row>
    <row r="78" spans="1:3">
      <c r="A78" s="77" t="s">
        <v>111</v>
      </c>
      <c r="B78" s="85" t="s">
        <v>112</v>
      </c>
      <c r="C78" s="86">
        <f>SUM(C79:C79)</f>
        <v>1020</v>
      </c>
    </row>
    <row r="79" spans="1:3">
      <c r="A79" s="80"/>
      <c r="B79" s="28" t="s">
        <v>113</v>
      </c>
      <c r="C79" s="29">
        <v>1020</v>
      </c>
    </row>
    <row r="80" spans="1:3">
      <c r="A80" s="77" t="s">
        <v>114</v>
      </c>
      <c r="B80" s="87" t="s">
        <v>115</v>
      </c>
      <c r="C80" s="88">
        <v>9326</v>
      </c>
    </row>
    <row r="81" spans="1:3" ht="15.75">
      <c r="A81" s="73" t="s">
        <v>116</v>
      </c>
      <c r="B81" s="76" t="s">
        <v>117</v>
      </c>
      <c r="C81" s="89">
        <f>C82+C83+C85</f>
        <v>1074</v>
      </c>
    </row>
    <row r="82" spans="1:3">
      <c r="A82" s="19" t="s">
        <v>118</v>
      </c>
      <c r="B82" s="20" t="s">
        <v>119</v>
      </c>
      <c r="C82" s="58">
        <v>0</v>
      </c>
    </row>
    <row r="83" spans="1:3">
      <c r="A83" s="19" t="s">
        <v>120</v>
      </c>
      <c r="B83" s="20" t="s">
        <v>121</v>
      </c>
      <c r="C83" s="58">
        <v>0</v>
      </c>
    </row>
    <row r="84" spans="1:3">
      <c r="A84" s="19" t="s">
        <v>122</v>
      </c>
      <c r="B84" s="20" t="s">
        <v>123</v>
      </c>
      <c r="C84" s="58">
        <v>0</v>
      </c>
    </row>
    <row r="85" spans="1:3" ht="15.75" thickBot="1">
      <c r="A85" s="90" t="s">
        <v>124</v>
      </c>
      <c r="B85" s="59" t="s">
        <v>125</v>
      </c>
      <c r="C85" s="60">
        <v>1074</v>
      </c>
    </row>
    <row r="86" spans="1:3" ht="17.25" thickTop="1" thickBot="1">
      <c r="A86" s="61" t="s">
        <v>126</v>
      </c>
      <c r="B86" s="62"/>
      <c r="C86" s="63">
        <f>C81+C68+C65+C64+C63+C56</f>
        <v>45045</v>
      </c>
    </row>
    <row r="87" spans="1:3" ht="16.5" thickTop="1" thickBot="1">
      <c r="A87" s="64" t="s">
        <v>127</v>
      </c>
      <c r="B87" s="65"/>
      <c r="C87" s="91"/>
    </row>
    <row r="88" spans="1:3" ht="15.75" thickTop="1"/>
  </sheetData>
  <mergeCells count="2">
    <mergeCell ref="A3:C3"/>
    <mergeCell ref="A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2018-02-28T09:50:58Z</dcterms:created>
  <dcterms:modified xsi:type="dcterms:W3CDTF">2018-02-28T09:51:36Z</dcterms:modified>
</cp:coreProperties>
</file>