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45" windowWidth="19440" windowHeight="11505"/>
  </bookViews>
  <sheets>
    <sheet name="3. sz. melléklet" sheetId="1" r:id="rId1"/>
  </sheets>
  <calcPr calcId="145621"/>
</workbook>
</file>

<file path=xl/calcChain.xml><?xml version="1.0" encoding="utf-8"?>
<calcChain xmlns="http://schemas.openxmlformats.org/spreadsheetml/2006/main">
  <c r="J33" i="1" l="1"/>
  <c r="G33" i="1"/>
  <c r="J29" i="1"/>
  <c r="H29" i="1"/>
  <c r="H32" i="1" s="1"/>
  <c r="H37" i="1" s="1"/>
  <c r="J28" i="1"/>
  <c r="I28" i="1"/>
  <c r="J27" i="1"/>
  <c r="I27" i="1"/>
  <c r="I32" i="1" s="1"/>
  <c r="I37" i="1" s="1"/>
  <c r="J14" i="1"/>
  <c r="G14" i="1"/>
  <c r="J13" i="1"/>
  <c r="G13" i="1"/>
  <c r="J12" i="1"/>
  <c r="G12" i="1"/>
  <c r="J11" i="1"/>
  <c r="G11" i="1"/>
  <c r="G10" i="1"/>
  <c r="J10" i="1" s="1"/>
  <c r="J32" i="1" s="1"/>
  <c r="J37" i="1" s="1"/>
  <c r="G32" i="1" l="1"/>
  <c r="G37" i="1" s="1"/>
  <c r="F23" i="1"/>
  <c r="F34" i="1"/>
  <c r="F33" i="1" s="1"/>
  <c r="F36" i="1" s="1"/>
  <c r="F30" i="1"/>
  <c r="F29" i="1" s="1"/>
  <c r="F18" i="1"/>
  <c r="F15" i="1" s="1"/>
  <c r="F14" i="1" l="1"/>
  <c r="F32" i="1" s="1"/>
  <c r="F37" i="1" s="1"/>
</calcChain>
</file>

<file path=xl/sharedStrings.xml><?xml version="1.0" encoding="utf-8"?>
<sst xmlns="http://schemas.openxmlformats.org/spreadsheetml/2006/main" count="53" uniqueCount="53">
  <si>
    <t>Rovat</t>
  </si>
  <si>
    <t>Megnevezés</t>
  </si>
  <si>
    <t>Részlet</t>
  </si>
  <si>
    <t>1. Cím Kőszegpaty község Önkormányzat</t>
  </si>
  <si>
    <t>1/2. Önkormányzat kiadásai</t>
  </si>
  <si>
    <t>K1</t>
  </si>
  <si>
    <t>Személyi juttatás</t>
  </si>
  <si>
    <t>K2</t>
  </si>
  <si>
    <t>Munkaadót terhelő jár. és Szocho</t>
  </si>
  <si>
    <t>K3</t>
  </si>
  <si>
    <t>Dologi kiadások</t>
  </si>
  <si>
    <t>K4</t>
  </si>
  <si>
    <t>Ellátottak pénzbeli juttatásai</t>
  </si>
  <si>
    <t>K5</t>
  </si>
  <si>
    <t>Egyéb működési kiadás</t>
  </si>
  <si>
    <t>Egyéb műk. c. tám. Áht-n belül</t>
  </si>
  <si>
    <t>Ebből:</t>
  </si>
  <si>
    <t>- Hivatal működése</t>
  </si>
  <si>
    <t>- Lukácsházi Óvodafennt. Társ.</t>
  </si>
  <si>
    <t xml:space="preserve">    ebből:</t>
  </si>
  <si>
    <t xml:space="preserve">      - Óvoda</t>
  </si>
  <si>
    <t xml:space="preserve">      - Óvodai étkezéshez</t>
  </si>
  <si>
    <t xml:space="preserve">      - Iskolai étkezéshez</t>
  </si>
  <si>
    <t>Egyéb műk. c. tám. Áht-n kívül</t>
  </si>
  <si>
    <t>Tartalék</t>
  </si>
  <si>
    <t>- Általános</t>
  </si>
  <si>
    <t>- Céltartalék</t>
  </si>
  <si>
    <t>K6</t>
  </si>
  <si>
    <t>Beruházás</t>
  </si>
  <si>
    <t>K7</t>
  </si>
  <si>
    <t>Felújítások</t>
  </si>
  <si>
    <t>K8</t>
  </si>
  <si>
    <t>Egyéb felhalmozási célú kiadás</t>
  </si>
  <si>
    <t>Egyéb felh. c. tám. Áht-n belül</t>
  </si>
  <si>
    <t>Lakástámogatás</t>
  </si>
  <si>
    <t>Költségvetési kiadások</t>
  </si>
  <si>
    <t>K9</t>
  </si>
  <si>
    <t>Finanszírozási kiadás</t>
  </si>
  <si>
    <t>Belföldi finaqnszírozási kiadás</t>
  </si>
  <si>
    <t>-Áht-n belüli megelőlegzések vf.</t>
  </si>
  <si>
    <t>Finanszírozási kiadások</t>
  </si>
  <si>
    <t>1/2. Önkormányzat kiadásai mindösszesen</t>
  </si>
  <si>
    <t>Kőszegpaty Község Önkormányzatának 2019. évi költségvetési kiadásai</t>
  </si>
  <si>
    <t>A</t>
  </si>
  <si>
    <t>Adatok Ft-ban</t>
  </si>
  <si>
    <t>Műk.c</t>
  </si>
  <si>
    <t>Felh.c</t>
  </si>
  <si>
    <t>Felhalm.</t>
  </si>
  <si>
    <t>Összesen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</si>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</sst>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horizontal="right"/>
    </xf>
    <xf numFmtId="49" fontId="0" fillId="0" borderId="0" xfId="0" applyNumberFormat="1" applyFont="1" applyBorder="1" applyAlignment="1">
      <alignment horizontal="left"/>
    </xf>
    <xf numFmtId="49" fontId="1" fillId="0" borderId="0" xfId="0" applyNumberFormat="1" applyFont="1"/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0" fontId="0" fillId="0" borderId="5" xfId="0" applyFont="1" applyFill="1" applyBorder="1"/>
    <xf numFmtId="0" fontId="2" fillId="0" borderId="5" xfId="0" applyFont="1" applyFill="1" applyBorder="1"/>
    <xf numFmtId="49" fontId="2" fillId="0" borderId="8" xfId="0" applyNumberFormat="1" applyFont="1" applyFill="1" applyBorder="1"/>
    <xf numFmtId="49" fontId="0" fillId="0" borderId="8" xfId="0" applyNumberFormat="1" applyFill="1" applyBorder="1"/>
    <xf numFmtId="0" fontId="0" fillId="0" borderId="9" xfId="0" applyFont="1" applyFill="1" applyBorder="1"/>
    <xf numFmtId="49" fontId="0" fillId="0" borderId="10" xfId="0" applyNumberFormat="1" applyFill="1" applyBorder="1"/>
    <xf numFmtId="0" fontId="1" fillId="0" borderId="13" xfId="0" applyFont="1" applyFill="1" applyBorder="1"/>
    <xf numFmtId="49" fontId="1" fillId="0" borderId="4" xfId="0" applyNumberFormat="1" applyFont="1" applyFill="1" applyBorder="1" applyAlignment="1">
      <alignment horizontal="left"/>
    </xf>
    <xf numFmtId="0" fontId="1" fillId="0" borderId="18" xfId="0" applyFont="1" applyFill="1" applyBorder="1" applyAlignment="1">
      <alignment horizontal="center"/>
    </xf>
    <xf numFmtId="49" fontId="2" fillId="0" borderId="7" xfId="0" applyNumberFormat="1" applyFont="1" applyFill="1" applyBorder="1"/>
    <xf numFmtId="49" fontId="0" fillId="0" borderId="7" xfId="0" applyNumberFormat="1" applyFont="1" applyFill="1" applyBorder="1"/>
    <xf numFmtId="49" fontId="0" fillId="0" borderId="11" xfId="0" applyNumberFormat="1" applyFont="1" applyFill="1" applyBorder="1"/>
    <xf numFmtId="49" fontId="1" fillId="0" borderId="19" xfId="0" applyNumberFormat="1" applyFont="1" applyFill="1" applyBorder="1" applyAlignment="1">
      <alignment horizontal="left"/>
    </xf>
    <xf numFmtId="3" fontId="1" fillId="0" borderId="21" xfId="0" applyNumberFormat="1" applyFont="1" applyFill="1" applyBorder="1"/>
    <xf numFmtId="3" fontId="1" fillId="0" borderId="22" xfId="0" applyNumberFormat="1" applyFont="1" applyFill="1" applyBorder="1"/>
    <xf numFmtId="3" fontId="0" fillId="0" borderId="23" xfId="0" applyNumberFormat="1" applyFill="1" applyBorder="1"/>
    <xf numFmtId="3" fontId="2" fillId="0" borderId="23" xfId="0" applyNumberFormat="1" applyFont="1" applyFill="1" applyBorder="1"/>
    <xf numFmtId="3" fontId="0" fillId="0" borderId="24" xfId="0" applyNumberFormat="1" applyFill="1" applyBorder="1"/>
    <xf numFmtId="3" fontId="1" fillId="0" borderId="25" xfId="0" applyNumberFormat="1" applyFont="1" applyFill="1" applyBorder="1"/>
    <xf numFmtId="3" fontId="4" fillId="0" borderId="26" xfId="0" applyNumberFormat="1" applyFont="1" applyFill="1" applyBorder="1"/>
    <xf numFmtId="3" fontId="3" fillId="0" borderId="26" xfId="0" applyNumberFormat="1" applyFont="1" applyFill="1" applyBorder="1"/>
    <xf numFmtId="3" fontId="1" fillId="0" borderId="27" xfId="0" applyNumberFormat="1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3" fontId="1" fillId="0" borderId="31" xfId="0" applyNumberFormat="1" applyFont="1" applyFill="1" applyBorder="1"/>
    <xf numFmtId="3" fontId="1" fillId="0" borderId="32" xfId="0" applyNumberFormat="1" applyFont="1" applyFill="1" applyBorder="1"/>
    <xf numFmtId="3" fontId="1" fillId="0" borderId="33" xfId="0" applyNumberFormat="1" applyFont="1" applyFill="1" applyBorder="1"/>
    <xf numFmtId="3" fontId="1" fillId="0" borderId="34" xfId="0" applyNumberFormat="1" applyFont="1" applyFill="1" applyBorder="1"/>
    <xf numFmtId="3" fontId="1" fillId="0" borderId="35" xfId="0" applyNumberFormat="1" applyFont="1" applyFill="1" applyBorder="1"/>
    <xf numFmtId="3" fontId="1" fillId="0" borderId="36" xfId="0" applyNumberFormat="1" applyFont="1" applyFill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37" xfId="0" applyNumberForma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3" fontId="2" fillId="0" borderId="37" xfId="0" applyNumberFormat="1" applyFont="1" applyFill="1" applyBorder="1"/>
    <xf numFmtId="3" fontId="0" fillId="0" borderId="12" xfId="0" applyNumberFormat="1" applyFill="1" applyBorder="1"/>
    <xf numFmtId="3" fontId="0" fillId="0" borderId="11" xfId="0" applyNumberFormat="1" applyFill="1" applyBorder="1"/>
    <xf numFmtId="3" fontId="0" fillId="0" borderId="38" xfId="0" applyNumberFormat="1" applyFill="1" applyBorder="1"/>
    <xf numFmtId="3" fontId="1" fillId="0" borderId="4" xfId="0" applyNumberFormat="1" applyFont="1" applyFill="1" applyBorder="1"/>
    <xf numFmtId="3" fontId="1" fillId="0" borderId="39" xfId="0" applyNumberFormat="1" applyFont="1" applyFill="1" applyBorder="1"/>
    <xf numFmtId="3" fontId="1" fillId="0" borderId="40" xfId="0" applyNumberFormat="1" applyFont="1" applyFill="1" applyBorder="1"/>
    <xf numFmtId="3" fontId="1" fillId="0" borderId="41" xfId="0" applyNumberFormat="1" applyFont="1" applyFill="1" applyBorder="1"/>
    <xf numFmtId="3" fontId="3" fillId="0" borderId="31" xfId="0" applyNumberFormat="1" applyFont="1" applyFill="1" applyBorder="1"/>
    <xf numFmtId="3" fontId="3" fillId="0" borderId="42" xfId="0" applyNumberFormat="1" applyFont="1" applyFill="1" applyBorder="1"/>
    <xf numFmtId="3" fontId="1" fillId="0" borderId="43" xfId="0" applyNumberFormat="1" applyFont="1" applyFill="1" applyBorder="1"/>
    <xf numFmtId="3" fontId="1" fillId="0" borderId="44" xfId="0" applyNumberFormat="1" applyFont="1" applyFill="1" applyBorder="1"/>
    <xf numFmtId="3" fontId="1" fillId="0" borderId="50" xfId="0" applyNumberFormat="1" applyFont="1" applyFill="1" applyBorder="1"/>
    <xf numFmtId="3" fontId="1" fillId="0" borderId="51" xfId="0" applyNumberFormat="1" applyFont="1" applyFill="1" applyBorder="1"/>
    <xf numFmtId="3" fontId="1" fillId="0" borderId="52" xfId="0" applyNumberFormat="1" applyFont="1" applyFill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0" fontId="1" fillId="0" borderId="53" xfId="0" applyFont="1" applyFill="1" applyBorder="1"/>
    <xf numFmtId="49" fontId="1" fillId="0" borderId="54" xfId="0" applyNumberFormat="1" applyFont="1" applyFill="1" applyBorder="1"/>
    <xf numFmtId="49" fontId="1" fillId="0" borderId="55" xfId="0" applyNumberFormat="1" applyFont="1" applyFill="1" applyBorder="1"/>
    <xf numFmtId="0" fontId="1" fillId="0" borderId="46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horizontal="left"/>
    </xf>
    <xf numFmtId="49" fontId="1" fillId="0" borderId="4" xfId="0" applyNumberFormat="1" applyFont="1" applyFill="1" applyBorder="1" applyAlignment="1">
      <alignment horizontal="left"/>
    </xf>
    <xf numFmtId="49" fontId="1" fillId="0" borderId="19" xfId="0" applyNumberFormat="1" applyFont="1" applyFill="1" applyBorder="1" applyAlignment="1">
      <alignment horizontal="left"/>
    </xf>
    <xf numFmtId="49" fontId="0" fillId="0" borderId="6" xfId="0" applyNumberFormat="1" applyFont="1" applyFill="1" applyBorder="1" applyAlignment="1">
      <alignment horizontal="left"/>
    </xf>
    <xf numFmtId="49" fontId="0" fillId="0" borderId="8" xfId="0" applyNumberFormat="1" applyFont="1" applyFill="1" applyBorder="1" applyAlignment="1">
      <alignment horizontal="left"/>
    </xf>
    <xf numFmtId="49" fontId="0" fillId="0" borderId="12" xfId="0" applyNumberFormat="1" applyFont="1" applyFill="1" applyBorder="1" applyAlignment="1">
      <alignment horizontal="left"/>
    </xf>
    <xf numFmtId="49" fontId="0" fillId="0" borderId="10" xfId="0" applyNumberFormat="1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48" xfId="0" applyNumberFormat="1" applyFont="1" applyFill="1" applyBorder="1" applyAlignment="1">
      <alignment horizontal="left"/>
    </xf>
    <xf numFmtId="3" fontId="1" fillId="0" borderId="28" xfId="0" applyNumberFormat="1" applyFont="1" applyFill="1" applyBorder="1" applyAlignment="1">
      <alignment horizontal="left"/>
    </xf>
    <xf numFmtId="49" fontId="1" fillId="0" borderId="31" xfId="0" applyNumberFormat="1" applyFont="1" applyFill="1" applyBorder="1" applyAlignment="1">
      <alignment horizontal="left"/>
    </xf>
    <xf numFmtId="49" fontId="1" fillId="0" borderId="49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15" xfId="0" applyNumberFormat="1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left"/>
    </xf>
    <xf numFmtId="49" fontId="2" fillId="0" borderId="8" xfId="0" applyNumberFormat="1" applyFont="1" applyFill="1" applyBorder="1" applyAlignment="1">
      <alignment horizontal="left"/>
    </xf>
    <xf numFmtId="0" fontId="1" fillId="0" borderId="53" xfId="0" applyFont="1" applyFill="1" applyBorder="1" applyAlignment="1">
      <alignment horizontal="left"/>
    </xf>
    <xf numFmtId="0" fontId="1" fillId="0" borderId="45" xfId="0" applyFont="1" applyFill="1" applyBorder="1" applyAlignment="1">
      <alignment horizontal="left"/>
    </xf>
    <xf numFmtId="0" fontId="0" fillId="0" borderId="45" xfId="0" applyBorder="1" applyAlignment="1"/>
    <xf numFmtId="0" fontId="0" fillId="0" borderId="47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8"/>
  <sheetViews>
    <sheetView tabSelected="1" view="pageLayout" topLeftCell="B1" zoomScaleNormal="100" workbookViewId="0">
      <selection activeCell="G5" sqref="G5"/>
    </sheetView>
  </sheetViews>
  <sheetFormatPr defaultRowHeight="12.75" x14ac:dyDescent="0.2"/>
  <cols>
    <col min="1" max="1" width="19.42578125" customWidth="1"/>
    <col min="2" max="2" width="3" customWidth="1"/>
    <col min="3" max="3" width="6.140625" style="5" customWidth="1"/>
    <col min="4" max="4" width="4.42578125" style="6" customWidth="1"/>
    <col min="5" max="5" width="28.28515625" style="6" customWidth="1"/>
    <col min="6" max="6" width="10.42578125" bestFit="1" customWidth="1"/>
    <col min="7" max="10" width="10.5703125" customWidth="1"/>
  </cols>
  <sheetData>
    <row r="2" spans="2:10" x14ac:dyDescent="0.2">
      <c r="C2" s="10"/>
      <c r="D2" s="11"/>
      <c r="E2" s="11"/>
      <c r="F2" s="12"/>
    </row>
    <row r="3" spans="2:10" s="2" customFormat="1" ht="27" customHeight="1" x14ac:dyDescent="0.2">
      <c r="C3" s="76" t="s">
        <v>42</v>
      </c>
      <c r="D3" s="76"/>
      <c r="E3" s="76"/>
      <c r="F3" s="76"/>
      <c r="G3" s="77"/>
      <c r="H3" s="77"/>
      <c r="I3" s="77"/>
      <c r="J3" s="77"/>
    </row>
    <row r="4" spans="2:10" s="2" customFormat="1" x14ac:dyDescent="0.2">
      <c r="C4" s="13"/>
      <c r="D4" s="13"/>
      <c r="E4" s="13"/>
      <c r="F4" s="13"/>
      <c r="G4" s="1"/>
      <c r="H4" s="1"/>
    </row>
    <row r="5" spans="2:10" s="2" customFormat="1" x14ac:dyDescent="0.2">
      <c r="C5" s="13"/>
      <c r="D5" s="13"/>
      <c r="E5" s="13"/>
      <c r="G5" s="1"/>
      <c r="H5" s="1"/>
      <c r="J5" s="41" t="s">
        <v>44</v>
      </c>
    </row>
    <row r="6" spans="2:10" s="2" customFormat="1" ht="13.5" thickBot="1" x14ac:dyDescent="0.25">
      <c r="C6" s="13"/>
      <c r="D6" s="14"/>
      <c r="E6" s="14"/>
      <c r="F6" s="39" t="s">
        <v>43</v>
      </c>
      <c r="G6" s="39" t="s">
        <v>49</v>
      </c>
      <c r="H6" s="39" t="s">
        <v>50</v>
      </c>
      <c r="I6" s="39" t="s">
        <v>51</v>
      </c>
      <c r="J6" s="39" t="s">
        <v>52</v>
      </c>
    </row>
    <row r="7" spans="2:10" s="2" customFormat="1" ht="13.5" thickBot="1" x14ac:dyDescent="0.25">
      <c r="C7" s="70" t="s">
        <v>0</v>
      </c>
      <c r="D7" s="71" t="s">
        <v>1</v>
      </c>
      <c r="E7" s="72"/>
      <c r="F7" s="25" t="s">
        <v>2</v>
      </c>
      <c r="G7" s="73" t="s">
        <v>45</v>
      </c>
      <c r="H7" s="74" t="s">
        <v>46</v>
      </c>
      <c r="I7" s="73" t="s">
        <v>47</v>
      </c>
      <c r="J7" s="75" t="s">
        <v>48</v>
      </c>
    </row>
    <row r="8" spans="2:10" s="2" customFormat="1" ht="13.5" thickBot="1" x14ac:dyDescent="0.25">
      <c r="C8" s="91" t="s">
        <v>3</v>
      </c>
      <c r="D8" s="92"/>
      <c r="E8" s="92"/>
      <c r="F8" s="92"/>
      <c r="G8" s="68"/>
      <c r="H8" s="68"/>
      <c r="I8" s="68"/>
      <c r="J8" s="69"/>
    </row>
    <row r="9" spans="2:10" s="2" customFormat="1" ht="13.5" thickBot="1" x14ac:dyDescent="0.25">
      <c r="C9" s="99" t="s">
        <v>4</v>
      </c>
      <c r="D9" s="100"/>
      <c r="E9" s="100"/>
      <c r="F9" s="100"/>
      <c r="G9" s="101"/>
      <c r="H9" s="101"/>
      <c r="I9" s="101"/>
      <c r="J9" s="102"/>
    </row>
    <row r="10" spans="2:10" s="2" customFormat="1" ht="13.5" thickBot="1" x14ac:dyDescent="0.25">
      <c r="B10" s="40">
        <v>1</v>
      </c>
      <c r="C10" s="15" t="s">
        <v>5</v>
      </c>
      <c r="D10" s="93" t="s">
        <v>6</v>
      </c>
      <c r="E10" s="94"/>
      <c r="F10" s="30">
        <v>6357228</v>
      </c>
      <c r="G10" s="65">
        <f>F10</f>
        <v>6357228</v>
      </c>
      <c r="H10" s="66"/>
      <c r="I10" s="63"/>
      <c r="J10" s="67">
        <f>G10</f>
        <v>6357228</v>
      </c>
    </row>
    <row r="11" spans="2:10" s="2" customFormat="1" ht="13.5" thickBot="1" x14ac:dyDescent="0.25">
      <c r="B11" s="40">
        <v>2</v>
      </c>
      <c r="C11" s="15" t="s">
        <v>7</v>
      </c>
      <c r="D11" s="95" t="s">
        <v>8</v>
      </c>
      <c r="E11" s="96"/>
      <c r="F11" s="30">
        <v>1239660</v>
      </c>
      <c r="G11" s="42">
        <f>F11</f>
        <v>1239660</v>
      </c>
      <c r="H11" s="43"/>
      <c r="I11" s="42"/>
      <c r="J11" s="44">
        <f>F11</f>
        <v>1239660</v>
      </c>
    </row>
    <row r="12" spans="2:10" s="2" customFormat="1" ht="13.5" thickBot="1" x14ac:dyDescent="0.25">
      <c r="B12" s="40">
        <v>3</v>
      </c>
      <c r="C12" s="15" t="s">
        <v>9</v>
      </c>
      <c r="D12" s="95" t="s">
        <v>10</v>
      </c>
      <c r="E12" s="96"/>
      <c r="F12" s="30">
        <v>7839145</v>
      </c>
      <c r="G12" s="42">
        <f>F12</f>
        <v>7839145</v>
      </c>
      <c r="H12" s="43"/>
      <c r="I12" s="42"/>
      <c r="J12" s="44">
        <f>F12</f>
        <v>7839145</v>
      </c>
    </row>
    <row r="13" spans="2:10" s="2" customFormat="1" ht="13.5" thickBot="1" x14ac:dyDescent="0.25">
      <c r="B13" s="40">
        <v>4</v>
      </c>
      <c r="C13" s="15" t="s">
        <v>11</v>
      </c>
      <c r="D13" s="95" t="s">
        <v>12</v>
      </c>
      <c r="E13" s="96"/>
      <c r="F13" s="30">
        <v>650000</v>
      </c>
      <c r="G13" s="42">
        <f>F13</f>
        <v>650000</v>
      </c>
      <c r="H13" s="43"/>
      <c r="I13" s="42"/>
      <c r="J13" s="44">
        <f>F13</f>
        <v>650000</v>
      </c>
    </row>
    <row r="14" spans="2:10" s="2" customFormat="1" x14ac:dyDescent="0.2">
      <c r="B14" s="40">
        <v>5</v>
      </c>
      <c r="C14" s="16" t="s">
        <v>13</v>
      </c>
      <c r="D14" s="79" t="s">
        <v>14</v>
      </c>
      <c r="E14" s="80"/>
      <c r="F14" s="31">
        <f>F26+F25+F23+F15</f>
        <v>2639411</v>
      </c>
      <c r="G14" s="45">
        <f>F14</f>
        <v>2639411</v>
      </c>
      <c r="H14" s="46"/>
      <c r="I14" s="45"/>
      <c r="J14" s="47">
        <f>F14</f>
        <v>2639411</v>
      </c>
    </row>
    <row r="15" spans="2:10" s="2" customFormat="1" x14ac:dyDescent="0.2">
      <c r="B15" s="40">
        <v>6</v>
      </c>
      <c r="C15" s="17"/>
      <c r="D15" s="81" t="s">
        <v>15</v>
      </c>
      <c r="E15" s="82"/>
      <c r="F15" s="32">
        <f>F17+F18+18600+20000+30000+42000+30000+61418</f>
        <v>1479411</v>
      </c>
      <c r="G15" s="48"/>
      <c r="H15" s="49"/>
      <c r="I15" s="48"/>
      <c r="J15" s="50"/>
    </row>
    <row r="16" spans="2:10" x14ac:dyDescent="0.2">
      <c r="B16" s="40">
        <v>7</v>
      </c>
      <c r="C16" s="18"/>
      <c r="D16" s="97" t="s">
        <v>16</v>
      </c>
      <c r="E16" s="98"/>
      <c r="F16" s="33"/>
      <c r="G16" s="51"/>
      <c r="H16" s="52"/>
      <c r="I16" s="51"/>
      <c r="J16" s="53"/>
    </row>
    <row r="17" spans="2:10" s="3" customFormat="1" x14ac:dyDescent="0.2">
      <c r="B17" s="40">
        <v>8</v>
      </c>
      <c r="C17" s="18"/>
      <c r="D17" s="19"/>
      <c r="E17" s="26" t="s">
        <v>17</v>
      </c>
      <c r="F17" s="33">
        <v>882288</v>
      </c>
      <c r="G17" s="51"/>
      <c r="H17" s="52"/>
      <c r="I17" s="51"/>
      <c r="J17" s="53"/>
    </row>
    <row r="18" spans="2:10" s="3" customFormat="1" x14ac:dyDescent="0.2">
      <c r="B18" s="40">
        <v>9</v>
      </c>
      <c r="C18" s="18"/>
      <c r="D18" s="19"/>
      <c r="E18" s="26" t="s">
        <v>18</v>
      </c>
      <c r="F18" s="33">
        <f>F20+F21+F22</f>
        <v>395105</v>
      </c>
      <c r="G18" s="51"/>
      <c r="H18" s="52"/>
      <c r="I18" s="51"/>
      <c r="J18" s="53"/>
    </row>
    <row r="19" spans="2:10" s="3" customFormat="1" x14ac:dyDescent="0.2">
      <c r="B19" s="40">
        <v>10</v>
      </c>
      <c r="C19" s="18"/>
      <c r="D19" s="19"/>
      <c r="E19" s="26" t="s">
        <v>19</v>
      </c>
      <c r="F19" s="33"/>
      <c r="G19" s="51"/>
      <c r="H19" s="52"/>
      <c r="I19" s="51"/>
      <c r="J19" s="53"/>
    </row>
    <row r="20" spans="2:10" s="3" customFormat="1" x14ac:dyDescent="0.2">
      <c r="B20" s="40">
        <v>11</v>
      </c>
      <c r="C20" s="18"/>
      <c r="D20" s="19"/>
      <c r="E20" s="26" t="s">
        <v>20</v>
      </c>
      <c r="F20" s="33">
        <v>205589</v>
      </c>
      <c r="G20" s="51"/>
      <c r="H20" s="52"/>
      <c r="I20" s="51"/>
      <c r="J20" s="53"/>
    </row>
    <row r="21" spans="2:10" s="3" customFormat="1" x14ac:dyDescent="0.2">
      <c r="B21" s="40">
        <v>12</v>
      </c>
      <c r="C21" s="18"/>
      <c r="D21" s="19"/>
      <c r="E21" s="26" t="s">
        <v>21</v>
      </c>
      <c r="F21" s="33">
        <v>140429</v>
      </c>
      <c r="G21" s="51"/>
      <c r="H21" s="52"/>
      <c r="I21" s="51"/>
      <c r="J21" s="53"/>
    </row>
    <row r="22" spans="2:10" s="3" customFormat="1" x14ac:dyDescent="0.2">
      <c r="B22" s="40">
        <v>13</v>
      </c>
      <c r="C22" s="18"/>
      <c r="D22" s="19"/>
      <c r="E22" s="26" t="s">
        <v>22</v>
      </c>
      <c r="F22" s="33">
        <v>49087</v>
      </c>
      <c r="G22" s="51"/>
      <c r="H22" s="52"/>
      <c r="I22" s="51"/>
      <c r="J22" s="53"/>
    </row>
    <row r="23" spans="2:10" s="3" customFormat="1" x14ac:dyDescent="0.2">
      <c r="B23" s="40">
        <v>14</v>
      </c>
      <c r="C23" s="17"/>
      <c r="D23" s="81" t="s">
        <v>23</v>
      </c>
      <c r="E23" s="82"/>
      <c r="F23" s="32">
        <f>500000+200000+260000+50000+150000</f>
        <v>1160000</v>
      </c>
      <c r="G23" s="48"/>
      <c r="H23" s="49"/>
      <c r="I23" s="48"/>
      <c r="J23" s="50"/>
    </row>
    <row r="24" spans="2:10" x14ac:dyDescent="0.2">
      <c r="B24" s="40">
        <v>15</v>
      </c>
      <c r="C24" s="17"/>
      <c r="D24" s="81" t="s">
        <v>24</v>
      </c>
      <c r="E24" s="82"/>
      <c r="F24" s="32">
        <v>0</v>
      </c>
      <c r="G24" s="48"/>
      <c r="H24" s="49"/>
      <c r="I24" s="48"/>
      <c r="J24" s="50"/>
    </row>
    <row r="25" spans="2:10" x14ac:dyDescent="0.2">
      <c r="B25" s="40">
        <v>16</v>
      </c>
      <c r="C25" s="17"/>
      <c r="D25" s="20"/>
      <c r="E25" s="27" t="s">
        <v>25</v>
      </c>
      <c r="F25" s="32">
        <v>0</v>
      </c>
      <c r="G25" s="48"/>
      <c r="H25" s="49"/>
      <c r="I25" s="48"/>
      <c r="J25" s="50"/>
    </row>
    <row r="26" spans="2:10" ht="13.5" thickBot="1" x14ac:dyDescent="0.25">
      <c r="B26" s="40">
        <v>17</v>
      </c>
      <c r="C26" s="21"/>
      <c r="D26" s="22"/>
      <c r="E26" s="28" t="s">
        <v>26</v>
      </c>
      <c r="F26" s="34">
        <v>0</v>
      </c>
      <c r="G26" s="54"/>
      <c r="H26" s="55"/>
      <c r="I26" s="54"/>
      <c r="J26" s="56"/>
    </row>
    <row r="27" spans="2:10" ht="13.5" thickBot="1" x14ac:dyDescent="0.25">
      <c r="B27" s="40">
        <v>18</v>
      </c>
      <c r="C27" s="23" t="s">
        <v>27</v>
      </c>
      <c r="D27" s="79" t="s">
        <v>28</v>
      </c>
      <c r="E27" s="80"/>
      <c r="F27" s="35">
        <v>500000</v>
      </c>
      <c r="G27" s="57"/>
      <c r="H27" s="58"/>
      <c r="I27" s="57">
        <f>F27</f>
        <v>500000</v>
      </c>
      <c r="J27" s="44">
        <f>F27</f>
        <v>500000</v>
      </c>
    </row>
    <row r="28" spans="2:10" s="2" customFormat="1" ht="13.5" thickBot="1" x14ac:dyDescent="0.25">
      <c r="B28" s="40">
        <v>19</v>
      </c>
      <c r="C28" s="23" t="s">
        <v>29</v>
      </c>
      <c r="D28" s="24" t="s">
        <v>30</v>
      </c>
      <c r="E28" s="29"/>
      <c r="F28" s="35">
        <v>47145538</v>
      </c>
      <c r="G28" s="57"/>
      <c r="H28" s="58"/>
      <c r="I28" s="57">
        <f>F28</f>
        <v>47145538</v>
      </c>
      <c r="J28" s="59">
        <f>F28</f>
        <v>47145538</v>
      </c>
    </row>
    <row r="29" spans="2:10" s="2" customFormat="1" x14ac:dyDescent="0.2">
      <c r="B29" s="40">
        <v>20</v>
      </c>
      <c r="C29" s="23" t="s">
        <v>31</v>
      </c>
      <c r="D29" s="79" t="s">
        <v>32</v>
      </c>
      <c r="E29" s="80"/>
      <c r="F29" s="35">
        <f>F30+F31</f>
        <v>572000</v>
      </c>
      <c r="G29" s="57"/>
      <c r="H29" s="58">
        <f>F29</f>
        <v>572000</v>
      </c>
      <c r="I29" s="57"/>
      <c r="J29" s="60">
        <f>F29</f>
        <v>572000</v>
      </c>
    </row>
    <row r="30" spans="2:10" s="2" customFormat="1" x14ac:dyDescent="0.2">
      <c r="B30" s="40">
        <v>21</v>
      </c>
      <c r="C30" s="17"/>
      <c r="D30" s="81" t="s">
        <v>33</v>
      </c>
      <c r="E30" s="82"/>
      <c r="F30" s="32">
        <f>100000+172000</f>
        <v>272000</v>
      </c>
      <c r="G30" s="48"/>
      <c r="H30" s="49"/>
      <c r="I30" s="48"/>
      <c r="J30" s="50"/>
    </row>
    <row r="31" spans="2:10" ht="13.5" thickBot="1" x14ac:dyDescent="0.25">
      <c r="B31" s="40">
        <v>22</v>
      </c>
      <c r="C31" s="21"/>
      <c r="D31" s="83" t="s">
        <v>34</v>
      </c>
      <c r="E31" s="84"/>
      <c r="F31" s="34">
        <v>300000</v>
      </c>
      <c r="G31" s="54"/>
      <c r="H31" s="55"/>
      <c r="I31" s="54"/>
      <c r="J31" s="56"/>
    </row>
    <row r="32" spans="2:10" ht="13.5" thickBot="1" x14ac:dyDescent="0.25">
      <c r="B32" s="40">
        <v>23</v>
      </c>
      <c r="C32" s="85" t="s">
        <v>35</v>
      </c>
      <c r="D32" s="86"/>
      <c r="E32" s="86"/>
      <c r="F32" s="36">
        <f>F29+F28+F27+F14+F13+F12+F11+F10</f>
        <v>66942982</v>
      </c>
      <c r="G32" s="61">
        <f>G10+G11+G12+G13+G14</f>
        <v>18725444</v>
      </c>
      <c r="H32" s="61">
        <f>H29</f>
        <v>572000</v>
      </c>
      <c r="I32" s="61">
        <f>I27+I28</f>
        <v>47645538</v>
      </c>
      <c r="J32" s="62">
        <f>J10+J11+J12+J13+J14+J27+J28+J29</f>
        <v>66942982</v>
      </c>
    </row>
    <row r="33" spans="2:10" s="4" customFormat="1" x14ac:dyDescent="0.2">
      <c r="B33" s="40">
        <v>24</v>
      </c>
      <c r="C33" s="23" t="s">
        <v>36</v>
      </c>
      <c r="D33" s="79" t="s">
        <v>37</v>
      </c>
      <c r="E33" s="80"/>
      <c r="F33" s="35">
        <f>F34</f>
        <v>662939</v>
      </c>
      <c r="G33" s="57">
        <f>F33</f>
        <v>662939</v>
      </c>
      <c r="H33" s="58"/>
      <c r="I33" s="57"/>
      <c r="J33" s="60">
        <f>F33</f>
        <v>662939</v>
      </c>
    </row>
    <row r="34" spans="2:10" s="2" customFormat="1" x14ac:dyDescent="0.2">
      <c r="B34" s="40">
        <v>25</v>
      </c>
      <c r="C34" s="17"/>
      <c r="D34" s="81" t="s">
        <v>38</v>
      </c>
      <c r="E34" s="82"/>
      <c r="F34" s="32">
        <f>F35</f>
        <v>662939</v>
      </c>
      <c r="G34" s="48"/>
      <c r="H34" s="49"/>
      <c r="I34" s="48"/>
      <c r="J34" s="50"/>
    </row>
    <row r="35" spans="2:10" ht="13.5" thickBot="1" x14ac:dyDescent="0.25">
      <c r="B35" s="40">
        <v>26</v>
      </c>
      <c r="C35" s="21"/>
      <c r="D35" s="83" t="s">
        <v>39</v>
      </c>
      <c r="E35" s="84"/>
      <c r="F35" s="34">
        <v>662939</v>
      </c>
      <c r="G35" s="54"/>
      <c r="H35" s="55"/>
      <c r="I35" s="54"/>
      <c r="J35" s="56"/>
    </row>
    <row r="36" spans="2:10" ht="13.5" thickBot="1" x14ac:dyDescent="0.25">
      <c r="B36" s="40">
        <v>27</v>
      </c>
      <c r="C36" s="85" t="s">
        <v>40</v>
      </c>
      <c r="D36" s="86"/>
      <c r="E36" s="86"/>
      <c r="F36" s="37">
        <f>F33</f>
        <v>662939</v>
      </c>
      <c r="G36" s="61"/>
      <c r="H36" s="61"/>
      <c r="I36" s="61"/>
      <c r="J36" s="62"/>
    </row>
    <row r="37" spans="2:10" s="4" customFormat="1" ht="13.5" thickBot="1" x14ac:dyDescent="0.25">
      <c r="B37" s="40">
        <v>28</v>
      </c>
      <c r="C37" s="87" t="s">
        <v>41</v>
      </c>
      <c r="D37" s="88"/>
      <c r="E37" s="89"/>
      <c r="F37" s="38">
        <f>F32+F36</f>
        <v>67605921</v>
      </c>
      <c r="G37" s="63">
        <f>G32+G33</f>
        <v>19388383</v>
      </c>
      <c r="H37" s="63">
        <f>H32</f>
        <v>572000</v>
      </c>
      <c r="I37" s="63">
        <f>I32</f>
        <v>47645538</v>
      </c>
      <c r="J37" s="64">
        <f>J32+J33</f>
        <v>67605921</v>
      </c>
    </row>
    <row r="38" spans="2:10" s="2" customFormat="1" x14ac:dyDescent="0.2">
      <c r="C38" s="5"/>
      <c r="D38" s="6"/>
      <c r="E38" s="6"/>
      <c r="F38"/>
    </row>
    <row r="40" spans="2:10" x14ac:dyDescent="0.2">
      <c r="C40" s="90"/>
      <c r="D40" s="90"/>
      <c r="E40" s="90"/>
      <c r="F40" s="90"/>
    </row>
    <row r="41" spans="2:10" x14ac:dyDescent="0.2">
      <c r="D41" s="5"/>
    </row>
    <row r="42" spans="2:10" x14ac:dyDescent="0.2">
      <c r="C42" s="7"/>
      <c r="D42" s="78"/>
      <c r="E42" s="78"/>
    </row>
    <row r="43" spans="2:10" x14ac:dyDescent="0.2">
      <c r="D43" s="5"/>
      <c r="E43" s="8"/>
      <c r="F43" s="8"/>
    </row>
    <row r="44" spans="2:10" x14ac:dyDescent="0.2">
      <c r="D44" s="5"/>
    </row>
    <row r="45" spans="2:10" x14ac:dyDescent="0.2">
      <c r="D45" s="5"/>
    </row>
    <row r="46" spans="2:10" x14ac:dyDescent="0.2">
      <c r="D46" s="5"/>
    </row>
    <row r="47" spans="2:10" x14ac:dyDescent="0.2">
      <c r="C47" s="2"/>
      <c r="D47" s="2"/>
      <c r="E47" s="9"/>
      <c r="F47" s="2"/>
    </row>
    <row r="48" spans="2:10" s="2" customFormat="1" x14ac:dyDescent="0.2">
      <c r="C48" s="5"/>
      <c r="D48" s="6"/>
      <c r="E48" s="6"/>
      <c r="F48"/>
    </row>
  </sheetData>
  <sheetProtection selectLockedCells="1" selectUnlockedCells="1"/>
  <mergeCells count="24">
    <mergeCell ref="D16:E16"/>
    <mergeCell ref="D23:E23"/>
    <mergeCell ref="C9:J9"/>
    <mergeCell ref="D11:E11"/>
    <mergeCell ref="D12:E12"/>
    <mergeCell ref="D13:E13"/>
    <mergeCell ref="D14:E14"/>
    <mergeCell ref="D15:E15"/>
    <mergeCell ref="C3:J3"/>
    <mergeCell ref="D42:E42"/>
    <mergeCell ref="D27:E27"/>
    <mergeCell ref="D29:E29"/>
    <mergeCell ref="D30:E30"/>
    <mergeCell ref="D31:E31"/>
    <mergeCell ref="C32:E32"/>
    <mergeCell ref="D33:E33"/>
    <mergeCell ref="D34:E34"/>
    <mergeCell ref="D35:E35"/>
    <mergeCell ref="C36:E36"/>
    <mergeCell ref="C37:E37"/>
    <mergeCell ref="C40:F40"/>
    <mergeCell ref="D24:E24"/>
    <mergeCell ref="C8:F8"/>
    <mergeCell ref="D10:E10"/>
  </mergeCells>
  <pageMargins left="0.74803149606299213" right="0.74803149606299213" top="0.98425196850393704" bottom="0.98425196850393704" header="0.51181102362204722" footer="0.51181102362204722"/>
  <pageSetup paperSize="9" scale="77" firstPageNumber="0" orientation="portrait" r:id="rId1"/>
  <headerFooter alignWithMargins="0">
    <oddHeader>&amp;R3. meléklet
Kőszegpaty község Önkormányzatának
1/2019. (II. 18.) számú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Felhasználó</cp:lastModifiedBy>
  <cp:lastPrinted>2019-02-15T11:06:26Z</cp:lastPrinted>
  <dcterms:created xsi:type="dcterms:W3CDTF">2019-02-07T08:42:54Z</dcterms:created>
  <dcterms:modified xsi:type="dcterms:W3CDTF">2019-02-15T11:07:43Z</dcterms:modified>
</cp:coreProperties>
</file>