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3.m.Kiadások" sheetId="1" r:id="rId1"/>
  </sheets>
  <calcPr calcId="125725"/>
</workbook>
</file>

<file path=xl/calcChain.xml><?xml version="1.0" encoding="utf-8"?>
<calcChain xmlns="http://schemas.openxmlformats.org/spreadsheetml/2006/main">
  <c r="I36" i="1"/>
  <c r="G34"/>
  <c r="F34"/>
  <c r="E34"/>
  <c r="C34"/>
  <c r="B34"/>
  <c r="D30"/>
  <c r="D28"/>
  <c r="D34" s="1"/>
  <c r="J22"/>
  <c r="J36" s="1"/>
  <c r="H22"/>
  <c r="H36" s="1"/>
  <c r="G22"/>
  <c r="G36" s="1"/>
  <c r="F22"/>
  <c r="F36" s="1"/>
  <c r="E22"/>
  <c r="E36" s="1"/>
  <c r="D18"/>
  <c r="D17"/>
  <c r="C17"/>
  <c r="B17"/>
  <c r="B22" s="1"/>
  <c r="B36" s="1"/>
  <c r="D16"/>
  <c r="D15"/>
  <c r="D22" s="1"/>
  <c r="C22" l="1"/>
  <c r="C36" s="1"/>
  <c r="D36"/>
</calcChain>
</file>

<file path=xl/sharedStrings.xml><?xml version="1.0" encoding="utf-8"?>
<sst xmlns="http://schemas.openxmlformats.org/spreadsheetml/2006/main" count="40" uniqueCount="34">
  <si>
    <t>Kiadások megoszlása kötelező, önként vállalt és államháztartási bevételek bontásában ( önkormányzat összesen) e Ft</t>
  </si>
  <si>
    <t>Működési bevételek</t>
  </si>
  <si>
    <t>Kötelező feladatok</t>
  </si>
  <si>
    <t>Önként vállalt feladatok</t>
  </si>
  <si>
    <t>Államháztartási feladatok</t>
  </si>
  <si>
    <t>Eredeti ei.</t>
  </si>
  <si>
    <t>Félévi módosított ei.</t>
  </si>
  <si>
    <t>Év végi módosított ei.</t>
  </si>
  <si>
    <t>Év géi módosított ei.</t>
  </si>
  <si>
    <t>Személyi jellegű kiadások</t>
  </si>
  <si>
    <t>Járulék kiadások és szocho.</t>
  </si>
  <si>
    <t>Dologi kiadások</t>
  </si>
  <si>
    <t>Ellátottak pénzbeli juttatásai</t>
  </si>
  <si>
    <t>Működési célú támogatások áh. belülre</t>
  </si>
  <si>
    <t>Működési célú támogatások áh. kívülre</t>
  </si>
  <si>
    <t>Tartalékok</t>
  </si>
  <si>
    <t>Finanszírozási kiadások</t>
  </si>
  <si>
    <t>- likviditási célú hitel törlesztés</t>
  </si>
  <si>
    <t>- forgatási célú értékpapír vásárlás</t>
  </si>
  <si>
    <t>- intézményfinanszírozás</t>
  </si>
  <si>
    <t>- ÁH belüli megelőlegezés</t>
  </si>
  <si>
    <t>Összesen működési kiadások</t>
  </si>
  <si>
    <t>,</t>
  </si>
  <si>
    <t>Felhalmozási kiadások</t>
  </si>
  <si>
    <t>Beruházások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</si>
  <si>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</si>
  <si>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</si>
  <si>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</si>
  <si>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</si>
  <si>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céltartalék</t>
  </si>
  <si>
    <t>Felhalmozási finanszírozási kiadások</t>
  </si>
  <si>
    <t>Összesen:</t>
  </si>
  <si>
    <t>Kiadások mindösszesen:</t>
  </si>
  <si>
    <t>5. sz. melléklet az 1/2015. (II.20.)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</si>
</sst>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21" xfId="0" applyFont="1" applyBorder="1" applyAlignment="1">
      <alignment horizontal="left" vertic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6" fillId="0" borderId="26" xfId="0" applyFont="1" applyBorder="1" applyAlignment="1">
      <alignment horizontal="left"/>
    </xf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6" fillId="0" borderId="26" xfId="0" applyFont="1" applyFill="1" applyBorder="1" applyAlignment="1">
      <alignment horizontal="left"/>
    </xf>
    <xf numFmtId="3" fontId="2" fillId="0" borderId="26" xfId="0" applyNumberFormat="1" applyFont="1" applyFill="1" applyBorder="1"/>
    <xf numFmtId="3" fontId="5" fillId="0" borderId="26" xfId="0" applyNumberFormat="1" applyFont="1" applyFill="1" applyBorder="1"/>
    <xf numFmtId="3" fontId="2" fillId="0" borderId="26" xfId="0" quotePrefix="1" applyNumberFormat="1" applyFont="1" applyFill="1" applyBorder="1"/>
    <xf numFmtId="3" fontId="5" fillId="0" borderId="31" xfId="0" quotePrefix="1" applyNumberFormat="1" applyFont="1" applyFill="1" applyBorder="1"/>
    <xf numFmtId="0" fontId="5" fillId="0" borderId="32" xfId="0" applyFont="1" applyBorder="1"/>
    <xf numFmtId="0" fontId="5" fillId="0" borderId="33" xfId="0" applyFont="1" applyBorder="1"/>
    <xf numFmtId="0" fontId="5" fillId="0" borderId="34" xfId="0" applyFont="1" applyBorder="1"/>
    <xf numFmtId="0" fontId="5" fillId="0" borderId="35" xfId="0" applyFont="1" applyBorder="1"/>
    <xf numFmtId="3" fontId="2" fillId="0" borderId="7" xfId="0" applyNumberFormat="1" applyFont="1" applyFill="1" applyBorder="1"/>
    <xf numFmtId="0" fontId="2" fillId="0" borderId="0" xfId="0" applyFont="1" applyBorder="1"/>
    <xf numFmtId="0" fontId="2" fillId="0" borderId="36" xfId="0" applyFont="1" applyBorder="1"/>
    <xf numFmtId="0" fontId="5" fillId="0" borderId="3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0" fontId="2" fillId="0" borderId="26" xfId="0" quotePrefix="1" applyFont="1" applyBorder="1" applyAlignment="1">
      <alignment wrapText="1"/>
    </xf>
    <xf numFmtId="0" fontId="7" fillId="0" borderId="26" xfId="0" quotePrefix="1" applyFont="1" applyFill="1" applyBorder="1" applyAlignment="1">
      <alignment wrapText="1"/>
    </xf>
    <xf numFmtId="0" fontId="2" fillId="0" borderId="26" xfId="0" quotePrefix="1" applyFont="1" applyFill="1" applyBorder="1" applyAlignment="1">
      <alignment wrapText="1"/>
    </xf>
    <xf numFmtId="0" fontId="2" fillId="0" borderId="26" xfId="0" quotePrefix="1" applyFont="1" applyFill="1" applyBorder="1"/>
    <xf numFmtId="0" fontId="7" fillId="0" borderId="26" xfId="0" applyFont="1" applyFill="1" applyBorder="1"/>
    <xf numFmtId="0" fontId="5" fillId="0" borderId="31" xfId="0" applyFont="1" applyFill="1" applyBorder="1"/>
    <xf numFmtId="0" fontId="5" fillId="0" borderId="0" xfId="0" applyFont="1"/>
    <xf numFmtId="0" fontId="5" fillId="0" borderId="38" xfId="0" applyFont="1" applyBorder="1"/>
    <xf numFmtId="0" fontId="5" fillId="2" borderId="9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B2" sqref="B2"/>
    </sheetView>
  </sheetViews>
  <sheetFormatPr defaultRowHeight="15"/>
  <cols>
    <col min="1" max="1" width="41.5703125" customWidth="1"/>
  </cols>
  <sheetData>
    <row r="1" spans="1:10">
      <c r="A1" s="51" t="s">
        <v>33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s="1" customFormat="1"/>
    <row r="3" spans="1:10" s="1" customFormat="1" ht="37.5" customHeight="1">
      <c r="A3" s="52" t="s">
        <v>0</v>
      </c>
      <c r="B3" s="52"/>
      <c r="C3" s="52"/>
      <c r="D3" s="52"/>
      <c r="E3" s="52"/>
    </row>
    <row r="4" spans="1:10" s="1" customFormat="1" ht="16.5" thickBot="1">
      <c r="A4" s="2"/>
    </row>
    <row r="5" spans="1:10" s="1" customFormat="1">
      <c r="A5" s="53" t="s">
        <v>1</v>
      </c>
      <c r="B5" s="56" t="s">
        <v>2</v>
      </c>
      <c r="C5" s="57"/>
      <c r="D5" s="58"/>
      <c r="E5" s="59" t="s">
        <v>3</v>
      </c>
      <c r="F5" s="59"/>
      <c r="G5" s="60"/>
      <c r="H5" s="56" t="s">
        <v>4</v>
      </c>
      <c r="I5" s="57"/>
      <c r="J5" s="58"/>
    </row>
    <row r="6" spans="1:10" s="1" customFormat="1" ht="36.75" customHeight="1">
      <c r="A6" s="54"/>
      <c r="B6" s="61" t="s">
        <v>5</v>
      </c>
      <c r="C6" s="41" t="s">
        <v>6</v>
      </c>
      <c r="D6" s="63" t="s">
        <v>7</v>
      </c>
      <c r="E6" s="61" t="s">
        <v>5</v>
      </c>
      <c r="F6" s="41" t="s">
        <v>6</v>
      </c>
      <c r="G6" s="43" t="s">
        <v>7</v>
      </c>
      <c r="H6" s="45" t="s">
        <v>5</v>
      </c>
      <c r="I6" s="47" t="s">
        <v>6</v>
      </c>
      <c r="J6" s="49" t="s">
        <v>8</v>
      </c>
    </row>
    <row r="7" spans="1:10" s="1" customFormat="1" ht="17.25" customHeight="1" thickBot="1">
      <c r="A7" s="55"/>
      <c r="B7" s="62"/>
      <c r="C7" s="42"/>
      <c r="D7" s="64"/>
      <c r="E7" s="62"/>
      <c r="F7" s="42"/>
      <c r="G7" s="44"/>
      <c r="H7" s="46"/>
      <c r="I7" s="48"/>
      <c r="J7" s="50"/>
    </row>
    <row r="8" spans="1:10" s="1" customFormat="1">
      <c r="A8" s="3" t="s">
        <v>9</v>
      </c>
      <c r="B8" s="4">
        <v>104543</v>
      </c>
      <c r="C8" s="5">
        <v>108788</v>
      </c>
      <c r="D8" s="6">
        <v>117409</v>
      </c>
      <c r="E8" s="4"/>
      <c r="F8" s="7"/>
      <c r="G8" s="6"/>
      <c r="H8" s="4"/>
      <c r="I8" s="7"/>
      <c r="J8" s="6"/>
    </row>
    <row r="9" spans="1:10" s="1" customFormat="1">
      <c r="A9" s="8" t="s">
        <v>10</v>
      </c>
      <c r="B9" s="9">
        <v>27714</v>
      </c>
      <c r="C9" s="10">
        <v>28779</v>
      </c>
      <c r="D9" s="11">
        <v>29654</v>
      </c>
      <c r="E9" s="9"/>
      <c r="F9" s="12"/>
      <c r="G9" s="11"/>
      <c r="H9" s="9"/>
      <c r="I9" s="12"/>
      <c r="J9" s="11"/>
    </row>
    <row r="10" spans="1:10" s="1" customFormat="1">
      <c r="A10" s="8" t="s">
        <v>11</v>
      </c>
      <c r="B10" s="9">
        <v>67791</v>
      </c>
      <c r="C10" s="10">
        <v>68514</v>
      </c>
      <c r="D10" s="11">
        <v>72871</v>
      </c>
      <c r="E10" s="9"/>
      <c r="F10" s="12"/>
      <c r="G10" s="11"/>
      <c r="H10" s="9"/>
      <c r="I10" s="12"/>
      <c r="J10" s="11"/>
    </row>
    <row r="11" spans="1:10" s="1" customFormat="1">
      <c r="A11" s="13" t="s">
        <v>12</v>
      </c>
      <c r="B11" s="9">
        <v>8014</v>
      </c>
      <c r="C11" s="10">
        <v>9273</v>
      </c>
      <c r="D11" s="11">
        <v>10208</v>
      </c>
      <c r="E11" s="9"/>
      <c r="F11" s="12"/>
      <c r="G11" s="11"/>
      <c r="H11" s="9"/>
      <c r="I11" s="12"/>
      <c r="J11" s="11"/>
    </row>
    <row r="12" spans="1:10" s="1" customFormat="1">
      <c r="A12" s="14" t="s">
        <v>13</v>
      </c>
      <c r="B12" s="9">
        <v>2150</v>
      </c>
      <c r="C12" s="10">
        <v>4010</v>
      </c>
      <c r="D12" s="11">
        <v>3937</v>
      </c>
      <c r="E12" s="9"/>
      <c r="F12" s="12"/>
      <c r="G12" s="11"/>
      <c r="H12" s="9"/>
      <c r="I12" s="12"/>
      <c r="J12" s="11"/>
    </row>
    <row r="13" spans="1:10" s="1" customFormat="1">
      <c r="A13" s="14" t="s">
        <v>14</v>
      </c>
      <c r="B13" s="9">
        <v>0</v>
      </c>
      <c r="C13" s="10">
        <v>0</v>
      </c>
      <c r="D13" s="11">
        <v>0</v>
      </c>
      <c r="E13" s="9">
        <v>5750</v>
      </c>
      <c r="F13" s="12">
        <v>5750</v>
      </c>
      <c r="G13" s="11">
        <v>5248</v>
      </c>
      <c r="H13" s="9"/>
      <c r="I13" s="12"/>
      <c r="J13" s="11"/>
    </row>
    <row r="14" spans="1:10" s="1" customFormat="1">
      <c r="A14" s="14" t="s">
        <v>15</v>
      </c>
      <c r="B14" s="9">
        <v>19024</v>
      </c>
      <c r="C14" s="10">
        <v>15988</v>
      </c>
      <c r="D14" s="11">
        <v>13914</v>
      </c>
      <c r="E14" s="9"/>
      <c r="F14" s="12"/>
      <c r="G14" s="11"/>
      <c r="H14" s="9"/>
      <c r="I14" s="12"/>
      <c r="J14" s="11"/>
    </row>
    <row r="15" spans="1:10" s="1" customFormat="1">
      <c r="A15" s="14"/>
      <c r="B15" s="9"/>
      <c r="C15" s="10"/>
      <c r="D15" s="11">
        <f>SUM(B15:C15)</f>
        <v>0</v>
      </c>
      <c r="E15" s="9"/>
      <c r="F15" s="12"/>
      <c r="G15" s="11"/>
      <c r="H15" s="9"/>
      <c r="I15" s="12"/>
      <c r="J15" s="11"/>
    </row>
    <row r="16" spans="1:10" s="1" customFormat="1">
      <c r="A16" s="14"/>
      <c r="B16" s="9"/>
      <c r="C16" s="10"/>
      <c r="D16" s="11">
        <f>SUM(B16:C16)</f>
        <v>0</v>
      </c>
      <c r="E16" s="9"/>
      <c r="F16" s="12"/>
      <c r="G16" s="11"/>
      <c r="H16" s="9"/>
      <c r="I16" s="12"/>
      <c r="J16" s="11"/>
    </row>
    <row r="17" spans="1:10" s="1" customFormat="1">
      <c r="A17" s="15" t="s">
        <v>16</v>
      </c>
      <c r="B17" s="9">
        <f>SUM(B18:B21)</f>
        <v>111057</v>
      </c>
      <c r="C17" s="9">
        <f t="shared" ref="C17" si="0">SUM(C18:C21)</f>
        <v>112954</v>
      </c>
      <c r="D17" s="9">
        <f>SUM(D18:D21)</f>
        <v>125153</v>
      </c>
      <c r="E17" s="9"/>
      <c r="F17" s="12"/>
      <c r="G17" s="11"/>
      <c r="H17" s="9"/>
      <c r="I17" s="12"/>
      <c r="J17" s="11"/>
    </row>
    <row r="18" spans="1:10" s="1" customFormat="1">
      <c r="A18" s="16" t="s">
        <v>17</v>
      </c>
      <c r="B18" s="9"/>
      <c r="C18" s="10"/>
      <c r="D18" s="11">
        <f>SUM(B18:C18)</f>
        <v>0</v>
      </c>
      <c r="E18" s="9"/>
      <c r="F18" s="12"/>
      <c r="G18" s="11"/>
      <c r="H18" s="9"/>
      <c r="I18" s="12"/>
      <c r="J18" s="11"/>
    </row>
    <row r="19" spans="1:10" s="1" customFormat="1">
      <c r="A19" s="16" t="s">
        <v>18</v>
      </c>
      <c r="B19" s="9">
        <v>0</v>
      </c>
      <c r="C19" s="10">
        <v>0</v>
      </c>
      <c r="D19" s="11">
        <v>7430</v>
      </c>
      <c r="E19" s="9"/>
      <c r="F19" s="12"/>
      <c r="G19" s="11"/>
      <c r="H19" s="9"/>
      <c r="I19" s="12"/>
      <c r="J19" s="11"/>
    </row>
    <row r="20" spans="1:10" s="1" customFormat="1">
      <c r="A20" s="16" t="s">
        <v>19</v>
      </c>
      <c r="B20" s="9">
        <v>105344</v>
      </c>
      <c r="C20" s="10">
        <v>106175</v>
      </c>
      <c r="D20" s="11">
        <v>107003</v>
      </c>
      <c r="E20" s="9"/>
      <c r="F20" s="12"/>
      <c r="G20" s="11"/>
      <c r="H20" s="9"/>
      <c r="I20" s="12"/>
      <c r="J20" s="11"/>
    </row>
    <row r="21" spans="1:10" s="1" customFormat="1">
      <c r="A21" s="16" t="s">
        <v>20</v>
      </c>
      <c r="B21" s="9">
        <v>5713</v>
      </c>
      <c r="C21" s="10">
        <v>6779</v>
      </c>
      <c r="D21" s="11">
        <v>10720</v>
      </c>
      <c r="E21" s="9"/>
      <c r="F21" s="12"/>
      <c r="G21" s="11"/>
      <c r="H21" s="9"/>
      <c r="I21" s="12"/>
      <c r="J21" s="11"/>
    </row>
    <row r="22" spans="1:10" s="1" customFormat="1" ht="15.75" thickBot="1">
      <c r="A22" s="17" t="s">
        <v>21</v>
      </c>
      <c r="B22" s="18">
        <f>B8+B9+B10+B11+B12+B13+B17+B14</f>
        <v>340293</v>
      </c>
      <c r="C22" s="19">
        <f>D22-B22</f>
        <v>32853</v>
      </c>
      <c r="D22" s="20">
        <f>SUM(D8:D17)</f>
        <v>373146</v>
      </c>
      <c r="E22" s="18">
        <f>E13</f>
        <v>5750</v>
      </c>
      <c r="F22" s="18">
        <f t="shared" ref="F22:G22" si="1">F13</f>
        <v>5750</v>
      </c>
      <c r="G22" s="18">
        <f t="shared" si="1"/>
        <v>5248</v>
      </c>
      <c r="H22" s="18">
        <f>SUM(H8:H21)</f>
        <v>0</v>
      </c>
      <c r="I22" s="21">
        <v>0</v>
      </c>
      <c r="J22" s="20">
        <f>SUM(J8:J21)</f>
        <v>0</v>
      </c>
    </row>
    <row r="23" spans="1:10" s="1" customFormat="1" ht="15.75" thickBot="1">
      <c r="A23" s="22"/>
      <c r="B23" s="23"/>
      <c r="C23" s="23"/>
      <c r="D23" s="23"/>
      <c r="E23" s="23" t="s">
        <v>22</v>
      </c>
      <c r="F23" s="23"/>
      <c r="G23" s="23"/>
      <c r="H23" s="23"/>
      <c r="I23" s="23"/>
      <c r="J23" s="24"/>
    </row>
    <row r="24" spans="1:10" s="1" customFormat="1">
      <c r="A24" s="25" t="s">
        <v>23</v>
      </c>
      <c r="B24" s="26"/>
      <c r="C24" s="27"/>
      <c r="D24" s="28"/>
      <c r="E24" s="26"/>
      <c r="F24" s="27"/>
      <c r="G24" s="28"/>
      <c r="H24" s="26"/>
      <c r="I24" s="27"/>
      <c r="J24" s="28"/>
    </row>
    <row r="25" spans="1:10" s="1" customFormat="1">
      <c r="A25" s="29" t="s">
        <v>24</v>
      </c>
      <c r="B25" s="30">
        <v>3129</v>
      </c>
      <c r="C25" s="31">
        <v>11496</v>
      </c>
      <c r="D25" s="32">
        <v>16297</v>
      </c>
      <c r="E25" s="9"/>
      <c r="F25" s="10"/>
      <c r="G25" s="11"/>
      <c r="H25" s="9"/>
      <c r="I25" s="10"/>
      <c r="J25" s="11"/>
    </row>
    <row r="26" spans="1:10" s="1" customFormat="1" ht="30">
      <c r="A26" s="33" t="s">
        <v>25</v>
      </c>
      <c r="B26" s="9"/>
      <c r="C26" s="10"/>
      <c r="D26" s="11"/>
      <c r="E26" s="9"/>
      <c r="F26" s="10"/>
      <c r="G26" s="11"/>
      <c r="H26" s="9"/>
      <c r="I26" s="10"/>
      <c r="J26" s="11"/>
    </row>
    <row r="27" spans="1:10" s="1" customFormat="1">
      <c r="A27" s="34" t="s">
        <v>26</v>
      </c>
      <c r="B27" s="30">
        <v>30813</v>
      </c>
      <c r="C27" s="31">
        <v>23137</v>
      </c>
      <c r="D27" s="32">
        <v>31148</v>
      </c>
      <c r="E27" s="9"/>
      <c r="F27" s="10"/>
      <c r="G27" s="11"/>
      <c r="H27" s="9"/>
      <c r="I27" s="10"/>
      <c r="J27" s="11"/>
    </row>
    <row r="28" spans="1:10" s="1" customFormat="1" ht="30">
      <c r="A28" s="35" t="s">
        <v>25</v>
      </c>
      <c r="B28" s="9">
        <v>0</v>
      </c>
      <c r="C28" s="10">
        <v>0</v>
      </c>
      <c r="D28" s="11">
        <f>SUM(B28:C28)</f>
        <v>0</v>
      </c>
      <c r="E28" s="9"/>
      <c r="F28" s="10"/>
      <c r="G28" s="11"/>
      <c r="H28" s="9"/>
      <c r="I28" s="10"/>
      <c r="J28" s="11"/>
    </row>
    <row r="29" spans="1:10" s="1" customFormat="1" ht="29.25">
      <c r="A29" s="34" t="s">
        <v>27</v>
      </c>
      <c r="B29" s="30">
        <v>0</v>
      </c>
      <c r="C29" s="31">
        <v>0</v>
      </c>
      <c r="D29" s="32">
        <v>75</v>
      </c>
      <c r="E29" s="9"/>
      <c r="F29" s="10"/>
      <c r="G29" s="11"/>
      <c r="H29" s="9"/>
      <c r="I29" s="10"/>
      <c r="J29" s="11"/>
    </row>
    <row r="30" spans="1:10" s="1" customFormat="1" ht="30">
      <c r="A30" s="35" t="s">
        <v>28</v>
      </c>
      <c r="B30" s="9"/>
      <c r="C30" s="10"/>
      <c r="D30" s="11">
        <f>SUM(B30:C30)</f>
        <v>0</v>
      </c>
      <c r="E30" s="9">
        <v>0</v>
      </c>
      <c r="F30" s="10">
        <v>0</v>
      </c>
      <c r="G30" s="11">
        <v>0</v>
      </c>
      <c r="H30" s="9"/>
      <c r="I30" s="10"/>
      <c r="J30" s="11"/>
    </row>
    <row r="31" spans="1:10" s="1" customFormat="1">
      <c r="A31" s="36" t="s">
        <v>29</v>
      </c>
      <c r="B31" s="9">
        <v>0</v>
      </c>
      <c r="C31" s="10">
        <v>0</v>
      </c>
      <c r="D31" s="11">
        <v>0</v>
      </c>
      <c r="E31" s="9"/>
      <c r="F31" s="10"/>
      <c r="G31" s="11"/>
      <c r="H31" s="9"/>
      <c r="I31" s="10"/>
      <c r="J31" s="11"/>
    </row>
    <row r="32" spans="1:10" s="1" customFormat="1">
      <c r="A32" s="37" t="s">
        <v>30</v>
      </c>
      <c r="B32" s="30">
        <v>0</v>
      </c>
      <c r="C32" s="31">
        <v>254</v>
      </c>
      <c r="D32" s="32">
        <v>0</v>
      </c>
      <c r="E32" s="9"/>
      <c r="F32" s="10"/>
      <c r="G32" s="11"/>
      <c r="H32" s="9"/>
      <c r="I32" s="10"/>
      <c r="J32" s="11"/>
    </row>
    <row r="33" spans="1:10" s="1" customFormat="1">
      <c r="A33" s="36"/>
      <c r="B33" s="9"/>
      <c r="C33" s="10"/>
      <c r="D33" s="11"/>
      <c r="E33" s="9"/>
      <c r="F33" s="10"/>
      <c r="G33" s="11"/>
      <c r="H33" s="9"/>
      <c r="I33" s="10"/>
      <c r="J33" s="11"/>
    </row>
    <row r="34" spans="1:10" s="1" customFormat="1" ht="15.75" thickBot="1">
      <c r="A34" s="38" t="s">
        <v>31</v>
      </c>
      <c r="B34" s="18">
        <f>SUM(B25:B33)</f>
        <v>33942</v>
      </c>
      <c r="C34" s="18">
        <f t="shared" ref="C34:G34" si="2">SUM(C25:C33)</f>
        <v>34887</v>
      </c>
      <c r="D34" s="18">
        <f t="shared" si="2"/>
        <v>47520</v>
      </c>
      <c r="E34" s="18">
        <f t="shared" si="2"/>
        <v>0</v>
      </c>
      <c r="F34" s="18">
        <f t="shared" si="2"/>
        <v>0</v>
      </c>
      <c r="G34" s="18">
        <f t="shared" si="2"/>
        <v>0</v>
      </c>
      <c r="H34" s="18">
        <v>0</v>
      </c>
      <c r="I34" s="19">
        <v>0</v>
      </c>
      <c r="J34" s="20">
        <v>0</v>
      </c>
    </row>
    <row r="35" spans="1:10" s="1" customFormat="1"/>
    <row r="36" spans="1:10" s="1" customFormat="1">
      <c r="A36" s="39" t="s">
        <v>32</v>
      </c>
      <c r="B36" s="39">
        <f t="shared" ref="B36:J36" si="3">B22+B34</f>
        <v>374235</v>
      </c>
      <c r="C36" s="39">
        <f t="shared" si="3"/>
        <v>67740</v>
      </c>
      <c r="D36" s="40">
        <f t="shared" si="3"/>
        <v>420666</v>
      </c>
      <c r="E36" s="39">
        <f t="shared" si="3"/>
        <v>5750</v>
      </c>
      <c r="F36" s="39">
        <f t="shared" si="3"/>
        <v>5750</v>
      </c>
      <c r="G36" s="40">
        <f t="shared" si="3"/>
        <v>5248</v>
      </c>
      <c r="H36" s="39">
        <f t="shared" si="3"/>
        <v>0</v>
      </c>
      <c r="I36" s="39">
        <f t="shared" si="3"/>
        <v>0</v>
      </c>
      <c r="J36" s="39">
        <f t="shared" si="3"/>
        <v>0</v>
      </c>
    </row>
    <row r="37" spans="1:10" s="1" customFormat="1"/>
  </sheetData>
  <mergeCells count="15">
    <mergeCell ref="A1:J1"/>
    <mergeCell ref="A3:E3"/>
    <mergeCell ref="A5:A7"/>
    <mergeCell ref="B5:D5"/>
    <mergeCell ref="E5:G5"/>
    <mergeCell ref="H5:J5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3.m.Kiadások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2016-05-20T09:57:42Z</dcterms:created>
  <dcterms:modified xsi:type="dcterms:W3CDTF">2016-05-23T05:56:14Z</dcterms:modified>
</cp:coreProperties>
</file>