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/>
  </bookViews>
  <sheets>
    <sheet name="közös hivatal2017." sheetId="1" r:id="rId1"/>
    <sheet name="Munka2" sheetId="2" r:id="rId2"/>
    <sheet name="Munka3" sheetId="3" r:id="rId3"/>
  </sheets>
  <definedNames>
    <definedName name="_xlnm.Print_Area" localSheetId="0">'közös hivatal2017.'!$B$1:$N$51</definedName>
  </definedNames>
  <calcPr calcId="125725"/>
</workbook>
</file>

<file path=xl/calcChain.xml><?xml version="1.0" encoding="utf-8"?>
<calcChain xmlns="http://schemas.openxmlformats.org/spreadsheetml/2006/main">
  <c r="N36" i="1"/>
  <c r="N51" s="1"/>
  <c r="N13"/>
  <c r="M51"/>
  <c r="M43"/>
  <c r="M36"/>
  <c r="M20"/>
  <c r="M21" s="1"/>
  <c r="M13"/>
  <c r="M23" s="1"/>
  <c r="N20"/>
  <c r="N21" s="1"/>
  <c r="I37"/>
  <c r="J37"/>
  <c r="K37"/>
  <c r="L37"/>
  <c r="N43"/>
  <c r="I47"/>
  <c r="K47"/>
  <c r="L47"/>
  <c r="N23" l="1"/>
</calcChain>
</file>

<file path=xl/sharedStrings.xml><?xml version="1.0" encoding="utf-8"?>
<sst xmlns="http://schemas.openxmlformats.org/spreadsheetml/2006/main" count="70" uniqueCount="62">
  <si>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</si>
  <si>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</si>
  <si>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</si>
  <si>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</si>
  <si>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</si>
  <si>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</si>
  <si>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</si>
  <si>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</si>
  <si>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</si>
  <si>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</si>
  <si>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</si>
  <si>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</si>
  <si>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 xml:space="preserve">B.    BEVÉTELEK                 </t>
  </si>
  <si>
    <t>A.KIADÁSOK</t>
  </si>
  <si>
    <t>:M</t>
  </si>
  <si>
    <t>)</t>
  </si>
  <si>
    <t>A Közös Hivatal bevételei-kiadásai forrásonként</t>
  </si>
  <si>
    <t>Közvetített szolgáltatások ellenértéke  (B403)</t>
  </si>
  <si>
    <t>Működési bevételek  (B4)</t>
  </si>
  <si>
    <t>Egyéb működési célú átvett pénzeszközök  (B65)</t>
  </si>
  <si>
    <t>Működési célú átvett pénzeszközök (B6)</t>
  </si>
  <si>
    <t>Költségvetési bevételek  (B1-B7)</t>
  </si>
  <si>
    <t>Előző év költségvetési maradványának igénybevétele (B8131)</t>
  </si>
  <si>
    <t>Maradvány igénybevétele (B813)</t>
  </si>
  <si>
    <t>Központi, irányító szervi támogatás (B816)</t>
  </si>
  <si>
    <t>Belföldi finanszírozás bevételei  (B81)</t>
  </si>
  <si>
    <t>Finanszírozási bevételek  (B8)</t>
  </si>
  <si>
    <t>Sajátbevétel</t>
  </si>
  <si>
    <t>Bevétel összesen</t>
  </si>
  <si>
    <t>Foglalkoztatottak személyi juttatásai       (K11)</t>
  </si>
  <si>
    <t>Külső személyi juttatások        (K12)</t>
  </si>
  <si>
    <t>Személyi juttatások(K1)</t>
  </si>
  <si>
    <t>Munkaadókat terhelő járulékok és szociális hozzájárulási adó      (K2)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</si>
  <si>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</si>
  <si>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</si>
  <si>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</si>
  <si>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</si>
  <si>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</si>
  <si>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</si>
  <si>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</si>
  <si>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</si>
  <si>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</si>
  <si>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</si>
  <si>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</si>
  <si>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</si>
  <si>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</si>
  <si>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</si>
  <si>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</si>
  <si>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</si>
  <si>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</si>
  <si>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</si>
  <si>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</si>
  <si>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Beruházási célú előzetesen felszámított általános forgalmi adó (K67)</t>
  </si>
  <si>
    <t>Felújítási célú előzetesen felszámított általános forgalmi adó (K74)</t>
  </si>
  <si>
    <t>Me: Ft</t>
  </si>
  <si>
    <t>Áfa (B406)</t>
  </si>
  <si>
    <t>Egyéb működési bevétel</t>
  </si>
  <si>
    <t>Készletértékesítés ellenértéke</t>
  </si>
  <si>
    <t>Szolgáltatások ellenértéke</t>
  </si>
  <si>
    <t>2017.év Módosított</t>
  </si>
  <si>
    <t>2017.év        Eredeti</t>
  </si>
  <si>
    <t>5. számú melléklet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</si>
</sst>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3" fontId="6" fillId="0" borderId="0" xfId="0" applyNumberFormat="1" applyFont="1" applyBorder="1"/>
    <xf numFmtId="0" fontId="4" fillId="0" borderId="3" xfId="0" applyFont="1" applyBorder="1"/>
    <xf numFmtId="3" fontId="5" fillId="0" borderId="0" xfId="0" applyNumberFormat="1" applyFont="1" applyBorder="1"/>
    <xf numFmtId="0" fontId="3" fillId="0" borderId="3" xfId="0" applyFont="1" applyBorder="1"/>
    <xf numFmtId="0" fontId="3" fillId="0" borderId="0" xfId="0" applyFont="1"/>
    <xf numFmtId="0" fontId="7" fillId="0" borderId="0" xfId="0" applyFont="1"/>
    <xf numFmtId="0" fontId="6" fillId="0" borderId="0" xfId="0" applyFont="1" applyBorder="1"/>
    <xf numFmtId="3" fontId="6" fillId="0" borderId="0" xfId="0" applyNumberFormat="1" applyFont="1" applyBorder="1" applyAlignment="1"/>
    <xf numFmtId="0" fontId="5" fillId="0" borderId="0" xfId="0" applyFont="1" applyBorder="1"/>
    <xf numFmtId="0" fontId="4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41" fontId="4" fillId="0" borderId="0" xfId="0" applyNumberFormat="1" applyFont="1"/>
    <xf numFmtId="0" fontId="0" fillId="0" borderId="0" xfId="0" applyAlignment="1">
      <alignment horizontal="right" vertical="justify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6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0" fontId="8" fillId="0" borderId="0" xfId="0" applyFont="1" applyBorder="1"/>
    <xf numFmtId="164" fontId="8" fillId="0" borderId="0" xfId="0" applyNumberFormat="1" applyFont="1" applyBorder="1" applyAlignment="1">
      <alignment horizontal="right"/>
    </xf>
    <xf numFmtId="0" fontId="8" fillId="0" borderId="0" xfId="0" applyFont="1"/>
    <xf numFmtId="0" fontId="9" fillId="0" borderId="0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Fill="1" applyBorder="1" applyAlignment="1"/>
    <xf numFmtId="0" fontId="10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 applyAlignment="1">
      <alignment horizontal="center"/>
    </xf>
    <xf numFmtId="0" fontId="10" fillId="0" borderId="10" xfId="0" applyFont="1" applyBorder="1"/>
    <xf numFmtId="0" fontId="8" fillId="0" borderId="10" xfId="0" applyFont="1" applyBorder="1"/>
    <xf numFmtId="3" fontId="10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center" wrapText="1"/>
    </xf>
    <xf numFmtId="3" fontId="8" fillId="0" borderId="11" xfId="0" applyNumberFormat="1" applyFont="1" applyBorder="1"/>
    <xf numFmtId="164" fontId="8" fillId="0" borderId="4" xfId="1" applyNumberFormat="1" applyFont="1" applyBorder="1"/>
    <xf numFmtId="164" fontId="8" fillId="0" borderId="4" xfId="1" applyNumberFormat="1" applyFont="1" applyBorder="1" applyAlignment="1">
      <alignment horizontal="right"/>
    </xf>
    <xf numFmtId="1" fontId="8" fillId="0" borderId="4" xfId="0" applyNumberFormat="1" applyFont="1" applyBorder="1"/>
    <xf numFmtId="3" fontId="10" fillId="0" borderId="4" xfId="0" applyNumberFormat="1" applyFont="1" applyBorder="1"/>
    <xf numFmtId="3" fontId="8" fillId="0" borderId="4" xfId="0" applyNumberFormat="1" applyFont="1" applyBorder="1"/>
    <xf numFmtId="3" fontId="9" fillId="0" borderId="11" xfId="0" applyNumberFormat="1" applyFont="1" applyBorder="1"/>
    <xf numFmtId="164" fontId="9" fillId="0" borderId="4" xfId="1" applyNumberFormat="1" applyFont="1" applyBorder="1"/>
    <xf numFmtId="164" fontId="9" fillId="0" borderId="4" xfId="1" applyNumberFormat="1" applyFont="1" applyBorder="1" applyAlignment="1">
      <alignment horizontal="right"/>
    </xf>
    <xf numFmtId="3" fontId="11" fillId="0" borderId="4" xfId="0" applyNumberFormat="1" applyFont="1" applyBorder="1"/>
    <xf numFmtId="3" fontId="9" fillId="0" borderId="4" xfId="0" applyNumberFormat="1" applyFont="1" applyBorder="1"/>
    <xf numFmtId="164" fontId="10" fillId="0" borderId="4" xfId="1" applyNumberFormat="1" applyFont="1" applyBorder="1"/>
    <xf numFmtId="0" fontId="9" fillId="2" borderId="4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 wrapText="1"/>
    </xf>
    <xf numFmtId="0" fontId="9" fillId="0" borderId="4" xfId="0" applyFont="1" applyBorder="1" applyAlignment="1">
      <alignment vertical="center" wrapText="1"/>
    </xf>
    <xf numFmtId="1" fontId="9" fillId="0" borderId="4" xfId="0" applyNumberFormat="1" applyFont="1" applyBorder="1"/>
    <xf numFmtId="0" fontId="9" fillId="0" borderId="4" xfId="0" applyFont="1" applyBorder="1"/>
    <xf numFmtId="3" fontId="11" fillId="0" borderId="4" xfId="0" applyNumberFormat="1" applyFont="1" applyBorder="1" applyAlignment="1">
      <alignment vertical="center"/>
    </xf>
    <xf numFmtId="3" fontId="9" fillId="0" borderId="5" xfId="0" applyNumberFormat="1" applyFont="1" applyBorder="1"/>
    <xf numFmtId="41" fontId="9" fillId="0" borderId="4" xfId="0" applyNumberFormat="1" applyFont="1" applyBorder="1" applyAlignment="1">
      <alignment vertical="center"/>
    </xf>
    <xf numFmtId="41" fontId="11" fillId="0" borderId="4" xfId="0" applyNumberFormat="1" applyFont="1" applyBorder="1" applyAlignment="1">
      <alignment vertical="center"/>
    </xf>
    <xf numFmtId="3" fontId="8" fillId="0" borderId="5" xfId="0" applyNumberFormat="1" applyFont="1" applyBorder="1"/>
    <xf numFmtId="0" fontId="10" fillId="0" borderId="4" xfId="0" applyFont="1" applyBorder="1"/>
    <xf numFmtId="0" fontId="8" fillId="0" borderId="5" xfId="0" applyFont="1" applyBorder="1"/>
    <xf numFmtId="41" fontId="10" fillId="0" borderId="4" xfId="0" applyNumberFormat="1" applyFont="1" applyBorder="1" applyAlignment="1">
      <alignment vertical="center"/>
    </xf>
    <xf numFmtId="3" fontId="11" fillId="0" borderId="5" xfId="0" applyNumberFormat="1" applyFont="1" applyBorder="1"/>
    <xf numFmtId="3" fontId="10" fillId="0" borderId="5" xfId="0" applyNumberFormat="1" applyFont="1" applyBorder="1"/>
    <xf numFmtId="164" fontId="9" fillId="0" borderId="0" xfId="1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3" fontId="10" fillId="0" borderId="0" xfId="0" applyNumberFormat="1" applyFont="1" applyBorder="1"/>
    <xf numFmtId="41" fontId="8" fillId="0" borderId="4" xfId="0" applyNumberFormat="1" applyFont="1" applyBorder="1" applyAlignment="1">
      <alignment vertical="center"/>
    </xf>
    <xf numFmtId="0" fontId="10" fillId="0" borderId="0" xfId="0" applyFont="1" applyBorder="1"/>
    <xf numFmtId="164" fontId="9" fillId="0" borderId="12" xfId="0" applyNumberFormat="1" applyFont="1" applyBorder="1" applyAlignment="1">
      <alignment horizontal="center"/>
    </xf>
    <xf numFmtId="164" fontId="8" fillId="0" borderId="11" xfId="1" applyNumberFormat="1" applyFont="1" applyBorder="1" applyAlignment="1">
      <alignment horizontal="center"/>
    </xf>
    <xf numFmtId="0" fontId="8" fillId="0" borderId="11" xfId="0" applyFont="1" applyBorder="1"/>
    <xf numFmtId="0" fontId="10" fillId="0" borderId="11" xfId="0" applyFont="1" applyBorder="1"/>
    <xf numFmtId="0" fontId="8" fillId="0" borderId="11" xfId="0" applyFont="1" applyBorder="1" applyAlignment="1">
      <alignment horizontal="left" vertical="top" wrapText="1"/>
    </xf>
    <xf numFmtId="3" fontId="8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justify"/>
    </xf>
    <xf numFmtId="0" fontId="0" fillId="0" borderId="0" xfId="0" applyFont="1" applyAlignment="1">
      <alignment horizontal="right" vertical="justify"/>
    </xf>
    <xf numFmtId="0" fontId="9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2"/>
  <sheetViews>
    <sheetView tabSelected="1" view="pageBreakPreview" zoomScaleNormal="100" zoomScaleSheetLayoutView="100" workbookViewId="0">
      <selection activeCell="B17" sqref="B17"/>
    </sheetView>
  </sheetViews>
  <sheetFormatPr defaultRowHeight="15.75"/>
  <cols>
    <col min="1" max="1" width="0.42578125" style="4" customWidth="1"/>
    <col min="2" max="2" width="58" style="2" customWidth="1"/>
    <col min="3" max="3" width="12.28515625" style="2" hidden="1" customWidth="1"/>
    <col min="4" max="4" width="11" style="2" hidden="1" customWidth="1"/>
    <col min="5" max="5" width="13.7109375" style="3" hidden="1" customWidth="1"/>
    <col min="6" max="6" width="8.85546875" style="2" hidden="1" customWidth="1"/>
    <col min="7" max="7" width="0.28515625" style="2" hidden="1" customWidth="1"/>
    <col min="8" max="8" width="0.140625" style="2" hidden="1" customWidth="1"/>
    <col min="9" max="12" width="10.7109375" style="4" hidden="1" customWidth="1"/>
    <col min="13" max="13" width="13.42578125" style="4" customWidth="1"/>
    <col min="14" max="14" width="13.140625" style="4" customWidth="1"/>
    <col min="15" max="15" width="15.42578125" style="4" customWidth="1"/>
    <col min="16" max="16" width="10.7109375" style="4" customWidth="1"/>
    <col min="17" max="17" width="9.140625" style="4" hidden="1" customWidth="1"/>
    <col min="18" max="16384" width="9.140625" style="4"/>
  </cols>
  <sheetData>
    <row r="1" spans="2:17">
      <c r="B1" s="103" t="s">
        <v>61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25"/>
    </row>
    <row r="2" spans="2:17">
      <c r="B2" s="38"/>
      <c r="C2" s="38"/>
      <c r="D2" s="38"/>
      <c r="E2" s="39"/>
      <c r="F2" s="38"/>
      <c r="G2" s="38"/>
      <c r="H2" s="38"/>
      <c r="I2" s="40"/>
      <c r="J2" s="40"/>
      <c r="K2" s="40"/>
      <c r="L2" s="40"/>
      <c r="M2" s="40"/>
      <c r="N2" s="40"/>
    </row>
    <row r="3" spans="2:17" ht="15" customHeight="1">
      <c r="B3" s="105" t="s">
        <v>16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26"/>
    </row>
    <row r="4" spans="2:17" ht="15" customHeight="1">
      <c r="B4" s="38"/>
      <c r="C4" s="41"/>
      <c r="D4" s="38"/>
      <c r="E4" s="105"/>
      <c r="F4" s="105"/>
      <c r="G4" s="38"/>
      <c r="H4" s="38"/>
      <c r="I4" s="40"/>
      <c r="J4" s="40"/>
      <c r="K4" s="40"/>
      <c r="L4" s="40"/>
      <c r="M4" s="40"/>
      <c r="N4" s="40"/>
    </row>
    <row r="5" spans="2:17" ht="14.25" customHeight="1">
      <c r="B5" s="40"/>
      <c r="C5" s="38"/>
      <c r="D5" s="38"/>
      <c r="E5" s="39" t="s">
        <v>1</v>
      </c>
      <c r="F5" s="38"/>
      <c r="G5" s="38"/>
      <c r="H5" s="38"/>
      <c r="I5" s="40"/>
      <c r="J5" s="40"/>
      <c r="K5" s="40"/>
      <c r="L5" s="40"/>
      <c r="M5" s="40"/>
      <c r="N5" s="40" t="s">
        <v>54</v>
      </c>
      <c r="Q5" s="2" t="s">
        <v>1</v>
      </c>
    </row>
    <row r="6" spans="2:17" ht="11.25" customHeight="1">
      <c r="B6" s="109" t="s">
        <v>12</v>
      </c>
      <c r="C6" s="42" t="s">
        <v>6</v>
      </c>
      <c r="D6" s="43" t="s">
        <v>7</v>
      </c>
      <c r="E6" s="112" t="s">
        <v>3</v>
      </c>
      <c r="F6" s="44"/>
      <c r="G6" s="111" t="s">
        <v>4</v>
      </c>
      <c r="H6" s="45" t="s">
        <v>9</v>
      </c>
      <c r="I6" s="46" t="s">
        <v>7</v>
      </c>
      <c r="J6" s="43" t="s">
        <v>11</v>
      </c>
      <c r="K6" s="42" t="s">
        <v>11</v>
      </c>
      <c r="L6" s="43" t="s">
        <v>11</v>
      </c>
      <c r="M6" s="107" t="s">
        <v>60</v>
      </c>
      <c r="N6" s="107" t="s">
        <v>59</v>
      </c>
      <c r="O6" s="27"/>
      <c r="P6" s="5"/>
      <c r="Q6" s="6"/>
    </row>
    <row r="7" spans="2:17" ht="15" customHeight="1">
      <c r="B7" s="110"/>
      <c r="C7" s="47"/>
      <c r="D7" s="48" t="s">
        <v>8</v>
      </c>
      <c r="E7" s="112"/>
      <c r="F7" s="49"/>
      <c r="G7" s="111"/>
      <c r="H7" s="50" t="s">
        <v>5</v>
      </c>
      <c r="I7" s="51" t="s">
        <v>10</v>
      </c>
      <c r="J7" s="52" t="s">
        <v>0</v>
      </c>
      <c r="K7" s="47" t="s">
        <v>8</v>
      </c>
      <c r="L7" s="48" t="s">
        <v>10</v>
      </c>
      <c r="M7" s="108"/>
      <c r="N7" s="108"/>
      <c r="O7" s="28"/>
      <c r="P7" s="5"/>
      <c r="Q7" s="7"/>
    </row>
    <row r="8" spans="2:17" ht="12.75" customHeight="1">
      <c r="B8" s="101" t="s">
        <v>57</v>
      </c>
      <c r="C8" s="47"/>
      <c r="D8" s="48"/>
      <c r="E8" s="56"/>
      <c r="F8" s="49"/>
      <c r="G8" s="58"/>
      <c r="H8" s="50"/>
      <c r="I8" s="51"/>
      <c r="J8" s="52"/>
      <c r="K8" s="47"/>
      <c r="L8" s="48"/>
      <c r="M8" s="102">
        <v>0</v>
      </c>
      <c r="N8" s="102">
        <v>50000</v>
      </c>
      <c r="O8" s="28"/>
      <c r="P8" s="5"/>
      <c r="Q8" s="7"/>
    </row>
    <row r="9" spans="2:17" ht="12.75" customHeight="1">
      <c r="B9" s="101" t="s">
        <v>58</v>
      </c>
      <c r="C9" s="47"/>
      <c r="D9" s="48"/>
      <c r="E9" s="56"/>
      <c r="F9" s="49"/>
      <c r="G9" s="58"/>
      <c r="H9" s="50"/>
      <c r="I9" s="51"/>
      <c r="J9" s="52"/>
      <c r="K9" s="47"/>
      <c r="L9" s="48"/>
      <c r="M9" s="102">
        <v>0</v>
      </c>
      <c r="N9" s="102">
        <v>100000</v>
      </c>
      <c r="O9" s="28"/>
      <c r="P9" s="5"/>
      <c r="Q9" s="7"/>
    </row>
    <row r="10" spans="2:17">
      <c r="B10" s="53" t="s">
        <v>17</v>
      </c>
      <c r="C10" s="54"/>
      <c r="D10" s="55"/>
      <c r="E10" s="56"/>
      <c r="F10" s="57"/>
      <c r="G10" s="58"/>
      <c r="H10" s="59"/>
      <c r="I10" s="60"/>
      <c r="J10" s="55"/>
      <c r="K10" s="54"/>
      <c r="L10" s="55"/>
      <c r="M10" s="61">
        <v>1000000</v>
      </c>
      <c r="N10" s="61">
        <v>850000</v>
      </c>
      <c r="O10" s="29"/>
      <c r="P10" s="5"/>
      <c r="Q10" s="8"/>
    </row>
    <row r="11" spans="2:17">
      <c r="B11" s="53" t="s">
        <v>56</v>
      </c>
      <c r="C11" s="54"/>
      <c r="D11" s="55"/>
      <c r="E11" s="56"/>
      <c r="F11" s="57"/>
      <c r="G11" s="58"/>
      <c r="H11" s="59"/>
      <c r="I11" s="60"/>
      <c r="J11" s="55"/>
      <c r="K11" s="54"/>
      <c r="L11" s="55"/>
      <c r="M11" s="61">
        <v>600000</v>
      </c>
      <c r="N11" s="61">
        <v>600000</v>
      </c>
      <c r="O11" s="29"/>
      <c r="P11" s="5"/>
      <c r="Q11" s="8"/>
    </row>
    <row r="12" spans="2:17">
      <c r="B12" s="53" t="s">
        <v>55</v>
      </c>
      <c r="C12" s="54"/>
      <c r="D12" s="55"/>
      <c r="E12" s="56"/>
      <c r="F12" s="57"/>
      <c r="G12" s="58"/>
      <c r="H12" s="59"/>
      <c r="I12" s="60"/>
      <c r="J12" s="55"/>
      <c r="K12" s="54"/>
      <c r="L12" s="55"/>
      <c r="M12" s="61">
        <v>432000</v>
      </c>
      <c r="N12" s="61">
        <v>432000</v>
      </c>
      <c r="O12" s="29"/>
      <c r="P12" s="5"/>
      <c r="Q12" s="8"/>
    </row>
    <row r="13" spans="2:17">
      <c r="B13" s="62" t="s">
        <v>18</v>
      </c>
      <c r="C13" s="54"/>
      <c r="D13" s="55"/>
      <c r="E13" s="56"/>
      <c r="F13" s="57"/>
      <c r="G13" s="58"/>
      <c r="H13" s="59"/>
      <c r="I13" s="60"/>
      <c r="J13" s="55"/>
      <c r="K13" s="54"/>
      <c r="L13" s="55"/>
      <c r="M13" s="63">
        <f>SUM(M10:M12)</f>
        <v>2032000</v>
      </c>
      <c r="N13" s="63">
        <f>SUM(N8:N12)</f>
        <v>2032000</v>
      </c>
      <c r="O13" s="30"/>
      <c r="P13" s="5"/>
      <c r="Q13" s="8"/>
    </row>
    <row r="14" spans="2:17">
      <c r="B14" s="53" t="s">
        <v>19</v>
      </c>
      <c r="C14" s="54"/>
      <c r="D14" s="55"/>
      <c r="E14" s="56"/>
      <c r="F14" s="57"/>
      <c r="G14" s="58"/>
      <c r="H14" s="59"/>
      <c r="I14" s="60"/>
      <c r="J14" s="55"/>
      <c r="K14" s="54"/>
      <c r="L14" s="55"/>
      <c r="M14" s="61"/>
      <c r="N14" s="61"/>
      <c r="O14" s="29"/>
      <c r="P14" s="5"/>
      <c r="Q14" s="8"/>
    </row>
    <row r="15" spans="2:17">
      <c r="B15" s="53" t="s">
        <v>20</v>
      </c>
      <c r="C15" s="54"/>
      <c r="D15" s="55"/>
      <c r="E15" s="56"/>
      <c r="F15" s="57"/>
      <c r="G15" s="58"/>
      <c r="H15" s="59"/>
      <c r="I15" s="60"/>
      <c r="J15" s="55"/>
      <c r="K15" s="54"/>
      <c r="L15" s="55"/>
      <c r="M15" s="61"/>
      <c r="N15" s="61"/>
      <c r="O15" s="29"/>
      <c r="P15" s="5"/>
      <c r="Q15" s="8"/>
    </row>
    <row r="16" spans="2:17">
      <c r="B16" s="62" t="s">
        <v>21</v>
      </c>
      <c r="C16" s="54"/>
      <c r="D16" s="55"/>
      <c r="E16" s="56"/>
      <c r="F16" s="57"/>
      <c r="G16" s="58"/>
      <c r="H16" s="59"/>
      <c r="I16" s="60"/>
      <c r="J16" s="55"/>
      <c r="K16" s="54"/>
      <c r="L16" s="55"/>
      <c r="M16" s="63">
        <v>0</v>
      </c>
      <c r="N16" s="63">
        <v>0</v>
      </c>
      <c r="O16" s="30"/>
      <c r="P16" s="5"/>
      <c r="Q16" s="8"/>
    </row>
    <row r="17" spans="1:21" ht="15.75" customHeight="1">
      <c r="B17" s="53" t="s">
        <v>22</v>
      </c>
      <c r="C17" s="54"/>
      <c r="D17" s="55"/>
      <c r="E17" s="56"/>
      <c r="F17" s="57"/>
      <c r="G17" s="58"/>
      <c r="H17" s="59"/>
      <c r="I17" s="60"/>
      <c r="J17" s="55"/>
      <c r="K17" s="54"/>
      <c r="L17" s="55"/>
      <c r="M17" s="61">
        <v>1904930</v>
      </c>
      <c r="N17" s="61">
        <v>3394004</v>
      </c>
      <c r="O17" s="29"/>
      <c r="P17" s="5"/>
      <c r="Q17" s="8"/>
    </row>
    <row r="18" spans="1:21">
      <c r="B18" s="53" t="s">
        <v>23</v>
      </c>
      <c r="C18" s="64"/>
      <c r="D18" s="65"/>
      <c r="E18" s="66"/>
      <c r="F18" s="67"/>
      <c r="G18" s="57"/>
      <c r="H18" s="68"/>
      <c r="I18" s="69"/>
      <c r="J18" s="69"/>
      <c r="K18" s="69"/>
      <c r="L18" s="69"/>
      <c r="M18" s="61">
        <v>1904930</v>
      </c>
      <c r="N18" s="61">
        <v>3394004</v>
      </c>
      <c r="O18" s="29"/>
      <c r="P18" s="9"/>
      <c r="Q18" s="10"/>
    </row>
    <row r="19" spans="1:21">
      <c r="B19" s="53" t="s">
        <v>24</v>
      </c>
      <c r="C19" s="70"/>
      <c r="D19" s="71"/>
      <c r="E19" s="72"/>
      <c r="F19" s="67"/>
      <c r="G19" s="57"/>
      <c r="H19" s="73"/>
      <c r="I19" s="74"/>
      <c r="J19" s="74"/>
      <c r="K19" s="74"/>
      <c r="L19" s="74"/>
      <c r="M19" s="61">
        <v>39525400</v>
      </c>
      <c r="N19" s="61">
        <v>41658228</v>
      </c>
      <c r="O19" s="29"/>
      <c r="P19" s="11"/>
      <c r="Q19" s="12"/>
    </row>
    <row r="20" spans="1:21">
      <c r="B20" s="53" t="s">
        <v>25</v>
      </c>
      <c r="C20" s="64"/>
      <c r="D20" s="71"/>
      <c r="E20" s="72"/>
      <c r="F20" s="67"/>
      <c r="G20" s="57"/>
      <c r="H20" s="68"/>
      <c r="I20" s="57"/>
      <c r="J20" s="69"/>
      <c r="K20" s="69"/>
      <c r="L20" s="69"/>
      <c r="M20" s="61">
        <f>SUM(M18:M19)</f>
        <v>41430330</v>
      </c>
      <c r="N20" s="61">
        <f>SUM(N18:N19)</f>
        <v>45052232</v>
      </c>
      <c r="O20" s="29"/>
      <c r="P20" s="9"/>
      <c r="Q20" s="10"/>
    </row>
    <row r="21" spans="1:21">
      <c r="B21" s="62" t="s">
        <v>26</v>
      </c>
      <c r="C21" s="69"/>
      <c r="D21" s="65"/>
      <c r="E21" s="66"/>
      <c r="F21" s="67"/>
      <c r="G21" s="57"/>
      <c r="H21" s="68"/>
      <c r="I21" s="69"/>
      <c r="J21" s="69"/>
      <c r="K21" s="69"/>
      <c r="L21" s="69"/>
      <c r="M21" s="63">
        <f>M20</f>
        <v>41430330</v>
      </c>
      <c r="N21" s="63">
        <f>N20</f>
        <v>45052232</v>
      </c>
      <c r="O21" s="30"/>
      <c r="P21" s="9"/>
      <c r="Q21" s="10"/>
      <c r="U21" s="13"/>
    </row>
    <row r="22" spans="1:21">
      <c r="B22" s="62" t="s">
        <v>27</v>
      </c>
      <c r="C22" s="69"/>
      <c r="D22" s="75"/>
      <c r="E22" s="66"/>
      <c r="F22" s="67"/>
      <c r="G22" s="57"/>
      <c r="H22" s="68"/>
      <c r="I22" s="69"/>
      <c r="J22" s="69"/>
      <c r="K22" s="69"/>
      <c r="L22" s="69"/>
      <c r="M22" s="63">
        <v>2032000</v>
      </c>
      <c r="N22" s="63">
        <v>2032000</v>
      </c>
      <c r="O22" s="30"/>
      <c r="P22" s="9"/>
      <c r="Q22" s="10"/>
    </row>
    <row r="23" spans="1:21">
      <c r="B23" s="76" t="s">
        <v>28</v>
      </c>
      <c r="C23" s="69"/>
      <c r="D23" s="65"/>
      <c r="E23" s="66"/>
      <c r="F23" s="67"/>
      <c r="G23" s="57"/>
      <c r="H23" s="68"/>
      <c r="I23" s="69"/>
      <c r="J23" s="69"/>
      <c r="K23" s="69"/>
      <c r="L23" s="69"/>
      <c r="M23" s="77">
        <f>M13+M16+M21</f>
        <v>43462330</v>
      </c>
      <c r="N23" s="77">
        <f>N13+N16+N21</f>
        <v>47084232</v>
      </c>
      <c r="O23" s="31"/>
      <c r="P23" s="9"/>
      <c r="Q23" s="10"/>
      <c r="S23" s="14"/>
      <c r="T23" s="14"/>
    </row>
    <row r="24" spans="1:21" ht="15" customHeight="1">
      <c r="B24" s="78"/>
      <c r="C24" s="74"/>
      <c r="D24" s="71"/>
      <c r="E24" s="72"/>
      <c r="F24" s="79"/>
      <c r="G24" s="80"/>
      <c r="H24" s="73"/>
      <c r="I24" s="74"/>
      <c r="J24" s="74"/>
      <c r="K24" s="74"/>
      <c r="L24" s="73"/>
      <c r="M24" s="81"/>
      <c r="N24" s="81"/>
      <c r="O24" s="32"/>
      <c r="P24" s="9"/>
      <c r="Q24" s="10"/>
    </row>
    <row r="25" spans="1:21">
      <c r="A25" s="4" t="s">
        <v>2</v>
      </c>
      <c r="B25" s="109" t="s">
        <v>13</v>
      </c>
      <c r="C25" s="74"/>
      <c r="D25" s="71"/>
      <c r="E25" s="66"/>
      <c r="F25" s="67"/>
      <c r="G25" s="57"/>
      <c r="H25" s="73"/>
      <c r="I25" s="73"/>
      <c r="J25" s="74"/>
      <c r="K25" s="73"/>
      <c r="L25" s="82"/>
      <c r="M25" s="107" t="s">
        <v>60</v>
      </c>
      <c r="N25" s="107" t="s">
        <v>59</v>
      </c>
      <c r="O25" s="33"/>
      <c r="P25" s="11"/>
      <c r="Q25" s="12"/>
    </row>
    <row r="26" spans="1:21">
      <c r="B26" s="110"/>
      <c r="C26" s="74"/>
      <c r="D26" s="71"/>
      <c r="E26" s="66"/>
      <c r="F26" s="67"/>
      <c r="G26" s="57"/>
      <c r="H26" s="73"/>
      <c r="I26" s="73"/>
      <c r="J26" s="74"/>
      <c r="K26" s="73"/>
      <c r="L26" s="82"/>
      <c r="M26" s="108"/>
      <c r="N26" s="108"/>
      <c r="O26" s="28"/>
      <c r="P26" s="11"/>
      <c r="Q26" s="12"/>
    </row>
    <row r="27" spans="1:21">
      <c r="B27" s="62" t="s">
        <v>29</v>
      </c>
      <c r="C27" s="74"/>
      <c r="D27" s="71"/>
      <c r="E27" s="66"/>
      <c r="F27" s="67"/>
      <c r="G27" s="57"/>
      <c r="H27" s="73"/>
      <c r="I27" s="73"/>
      <c r="J27" s="74"/>
      <c r="K27" s="73"/>
      <c r="L27" s="82"/>
      <c r="M27" s="83">
        <v>30212018</v>
      </c>
      <c r="N27" s="83">
        <v>33838920</v>
      </c>
      <c r="O27" s="34"/>
      <c r="P27" s="11"/>
      <c r="Q27" s="12"/>
    </row>
    <row r="28" spans="1:21">
      <c r="B28" s="62" t="s">
        <v>30</v>
      </c>
      <c r="C28" s="74"/>
      <c r="D28" s="71"/>
      <c r="E28" s="66"/>
      <c r="F28" s="67"/>
      <c r="G28" s="57"/>
      <c r="H28" s="73"/>
      <c r="I28" s="73"/>
      <c r="J28" s="74"/>
      <c r="K28" s="73"/>
      <c r="L28" s="82"/>
      <c r="M28" s="84">
        <v>0</v>
      </c>
      <c r="N28" s="84">
        <v>0</v>
      </c>
      <c r="O28" s="35"/>
      <c r="P28" s="11"/>
      <c r="Q28" s="12"/>
    </row>
    <row r="29" spans="1:21">
      <c r="B29" s="62" t="s">
        <v>31</v>
      </c>
      <c r="C29" s="74"/>
      <c r="D29" s="71"/>
      <c r="E29" s="66"/>
      <c r="F29" s="67"/>
      <c r="G29" s="57"/>
      <c r="H29" s="73"/>
      <c r="I29" s="73"/>
      <c r="J29" s="74"/>
      <c r="K29" s="73"/>
      <c r="L29" s="82"/>
      <c r="M29" s="84">
        <v>30212018</v>
      </c>
      <c r="N29" s="84">
        <v>33838920</v>
      </c>
      <c r="O29" s="35"/>
      <c r="P29" s="11"/>
      <c r="Q29" s="12"/>
    </row>
    <row r="30" spans="1:21">
      <c r="B30" s="62" t="s">
        <v>32</v>
      </c>
      <c r="C30" s="74"/>
      <c r="D30" s="71"/>
      <c r="E30" s="66"/>
      <c r="F30" s="67"/>
      <c r="G30" s="57"/>
      <c r="H30" s="73"/>
      <c r="I30" s="73"/>
      <c r="J30" s="74"/>
      <c r="K30" s="73"/>
      <c r="L30" s="82"/>
      <c r="M30" s="84">
        <v>5988312</v>
      </c>
      <c r="N30" s="84">
        <v>5988312</v>
      </c>
      <c r="O30" s="35"/>
      <c r="P30" s="11"/>
      <c r="Q30" s="12"/>
    </row>
    <row r="31" spans="1:21">
      <c r="B31" s="62" t="s">
        <v>33</v>
      </c>
      <c r="C31" s="74"/>
      <c r="D31" s="71"/>
      <c r="E31" s="66"/>
      <c r="F31" s="67"/>
      <c r="G31" s="57"/>
      <c r="H31" s="73"/>
      <c r="I31" s="73"/>
      <c r="J31" s="74"/>
      <c r="K31" s="73"/>
      <c r="L31" s="82"/>
      <c r="M31" s="84">
        <v>1500000</v>
      </c>
      <c r="N31" s="84">
        <v>812000</v>
      </c>
      <c r="O31" s="35"/>
      <c r="P31" s="11"/>
      <c r="Q31" s="12"/>
    </row>
    <row r="32" spans="1:21">
      <c r="B32" s="62" t="s">
        <v>34</v>
      </c>
      <c r="C32" s="74"/>
      <c r="D32" s="71"/>
      <c r="E32" s="66"/>
      <c r="F32" s="67"/>
      <c r="G32" s="57"/>
      <c r="H32" s="73"/>
      <c r="I32" s="73"/>
      <c r="J32" s="74"/>
      <c r="K32" s="73"/>
      <c r="L32" s="82"/>
      <c r="M32" s="84">
        <v>1800000</v>
      </c>
      <c r="N32" s="84">
        <v>2605528</v>
      </c>
      <c r="O32" s="35"/>
      <c r="P32" s="11"/>
      <c r="Q32" s="12"/>
    </row>
    <row r="33" spans="1:17">
      <c r="B33" s="62" t="s">
        <v>35</v>
      </c>
      <c r="C33" s="69"/>
      <c r="D33" s="65"/>
      <c r="E33" s="66"/>
      <c r="F33" s="67"/>
      <c r="G33" s="57"/>
      <c r="H33" s="68"/>
      <c r="I33" s="69"/>
      <c r="J33" s="69"/>
      <c r="K33" s="69"/>
      <c r="L33" s="85"/>
      <c r="M33" s="84">
        <v>2100000</v>
      </c>
      <c r="N33" s="84">
        <v>2087472</v>
      </c>
      <c r="O33" s="35"/>
      <c r="P33" s="9"/>
      <c r="Q33" s="10"/>
    </row>
    <row r="34" spans="1:17">
      <c r="B34" s="62" t="s">
        <v>36</v>
      </c>
      <c r="C34" s="57"/>
      <c r="D34" s="65"/>
      <c r="E34" s="66"/>
      <c r="F34" s="67"/>
      <c r="G34" s="57"/>
      <c r="H34" s="86"/>
      <c r="I34" s="57"/>
      <c r="J34" s="57"/>
      <c r="K34" s="57"/>
      <c r="L34" s="85"/>
      <c r="M34" s="84">
        <v>50000</v>
      </c>
      <c r="N34" s="84">
        <v>100000</v>
      </c>
      <c r="O34" s="35"/>
      <c r="P34" s="9"/>
      <c r="Q34" s="10"/>
    </row>
    <row r="35" spans="1:17">
      <c r="B35" s="62" t="s">
        <v>37</v>
      </c>
      <c r="C35" s="57"/>
      <c r="D35" s="75"/>
      <c r="E35" s="66"/>
      <c r="F35" s="67"/>
      <c r="G35" s="57"/>
      <c r="H35" s="68"/>
      <c r="I35" s="69"/>
      <c r="J35" s="69"/>
      <c r="K35" s="69"/>
      <c r="L35" s="85"/>
      <c r="M35" s="84">
        <v>1558000</v>
      </c>
      <c r="N35" s="84">
        <v>1398000</v>
      </c>
      <c r="O35" s="35"/>
      <c r="P35" s="9"/>
      <c r="Q35" s="10"/>
    </row>
    <row r="36" spans="1:17">
      <c r="B36" s="62" t="s">
        <v>38</v>
      </c>
      <c r="C36" s="57"/>
      <c r="D36" s="65"/>
      <c r="E36" s="66"/>
      <c r="F36" s="67"/>
      <c r="G36" s="57"/>
      <c r="H36" s="86"/>
      <c r="I36" s="57"/>
      <c r="J36" s="57"/>
      <c r="K36" s="57"/>
      <c r="L36" s="87"/>
      <c r="M36" s="84">
        <f>SUM(M31:M35)</f>
        <v>7008000</v>
      </c>
      <c r="N36" s="84">
        <f>SUM(N31:N35)</f>
        <v>7003000</v>
      </c>
      <c r="O36" s="35"/>
      <c r="P36" s="15"/>
      <c r="Q36" s="10"/>
    </row>
    <row r="37" spans="1:17">
      <c r="B37" s="62" t="s">
        <v>39</v>
      </c>
      <c r="C37" s="70">
        <v>84555</v>
      </c>
      <c r="D37" s="71">
        <v>83471</v>
      </c>
      <c r="E37" s="72"/>
      <c r="F37" s="67"/>
      <c r="G37" s="57"/>
      <c r="H37" s="73">
        <v>44926</v>
      </c>
      <c r="I37" s="74">
        <f>SUM(I24:I24)</f>
        <v>0</v>
      </c>
      <c r="J37" s="74">
        <f>SUM(J24:J24)</f>
        <v>0</v>
      </c>
      <c r="K37" s="74">
        <f>SUM(K24:K24)</f>
        <v>0</v>
      </c>
      <c r="L37" s="82">
        <f>SUM(L24:L24)</f>
        <v>0</v>
      </c>
      <c r="M37" s="84">
        <v>0</v>
      </c>
      <c r="N37" s="84">
        <v>0</v>
      </c>
      <c r="O37" s="35"/>
      <c r="P37" s="15"/>
      <c r="Q37" s="10"/>
    </row>
    <row r="38" spans="1:17">
      <c r="B38" s="62" t="s">
        <v>40</v>
      </c>
      <c r="C38" s="64">
        <v>9269</v>
      </c>
      <c r="D38" s="71">
        <v>0</v>
      </c>
      <c r="E38" s="72"/>
      <c r="F38" s="67"/>
      <c r="G38" s="57"/>
      <c r="H38" s="68">
        <v>0</v>
      </c>
      <c r="I38" s="57">
        <v>0</v>
      </c>
      <c r="J38" s="69">
        <v>3228</v>
      </c>
      <c r="K38" s="69">
        <v>10530</v>
      </c>
      <c r="L38" s="85">
        <v>10462</v>
      </c>
      <c r="M38" s="84">
        <v>0</v>
      </c>
      <c r="N38" s="84">
        <v>0</v>
      </c>
      <c r="O38" s="35"/>
      <c r="P38" s="15"/>
      <c r="Q38" s="10"/>
    </row>
    <row r="39" spans="1:17" ht="14.25" customHeight="1">
      <c r="B39" s="62" t="s">
        <v>41</v>
      </c>
      <c r="C39" s="69">
        <v>4030</v>
      </c>
      <c r="D39" s="65">
        <v>4030</v>
      </c>
      <c r="E39" s="66"/>
      <c r="F39" s="67"/>
      <c r="G39" s="57"/>
      <c r="H39" s="68">
        <v>1858</v>
      </c>
      <c r="I39" s="69">
        <v>3715</v>
      </c>
      <c r="J39" s="69">
        <v>3720</v>
      </c>
      <c r="K39" s="69">
        <v>3720</v>
      </c>
      <c r="L39" s="85">
        <v>3815</v>
      </c>
      <c r="M39" s="84"/>
      <c r="N39" s="84"/>
      <c r="O39" s="35"/>
      <c r="P39" s="15"/>
      <c r="Q39" s="10"/>
    </row>
    <row r="40" spans="1:17">
      <c r="B40" s="53" t="s">
        <v>42</v>
      </c>
      <c r="C40" s="69">
        <v>10890</v>
      </c>
      <c r="D40" s="75">
        <v>10890</v>
      </c>
      <c r="E40" s="66"/>
      <c r="F40" s="67"/>
      <c r="G40" s="57"/>
      <c r="H40" s="68">
        <v>6047</v>
      </c>
      <c r="I40" s="69">
        <v>11056</v>
      </c>
      <c r="J40" s="69">
        <v>11780</v>
      </c>
      <c r="K40" s="69">
        <v>11780</v>
      </c>
      <c r="L40" s="85">
        <v>11780</v>
      </c>
      <c r="M40" s="88"/>
      <c r="N40" s="88"/>
      <c r="O40" s="36"/>
      <c r="P40" s="9"/>
      <c r="Q40" s="10"/>
    </row>
    <row r="41" spans="1:17">
      <c r="B41" s="53" t="s">
        <v>43</v>
      </c>
      <c r="C41" s="69">
        <v>9398</v>
      </c>
      <c r="D41" s="65">
        <v>9398</v>
      </c>
      <c r="E41" s="66"/>
      <c r="F41" s="67"/>
      <c r="G41" s="57"/>
      <c r="H41" s="68">
        <v>3623</v>
      </c>
      <c r="I41" s="69">
        <v>9423</v>
      </c>
      <c r="J41" s="69">
        <v>11027</v>
      </c>
      <c r="K41" s="69">
        <v>82943</v>
      </c>
      <c r="L41" s="85">
        <v>82943</v>
      </c>
      <c r="M41" s="88">
        <v>200000</v>
      </c>
      <c r="N41" s="88">
        <v>200000</v>
      </c>
      <c r="O41" s="36"/>
      <c r="P41" s="11"/>
      <c r="Q41" s="12"/>
    </row>
    <row r="42" spans="1:17" ht="16.5" customHeight="1">
      <c r="B42" s="53" t="s">
        <v>52</v>
      </c>
      <c r="C42" s="69"/>
      <c r="D42" s="65"/>
      <c r="E42" s="66"/>
      <c r="F42" s="67"/>
      <c r="G42" s="57"/>
      <c r="H42" s="68"/>
      <c r="I42" s="69"/>
      <c r="J42" s="69"/>
      <c r="K42" s="69"/>
      <c r="L42" s="85"/>
      <c r="M42" s="88">
        <v>54000</v>
      </c>
      <c r="N42" s="88">
        <v>54000</v>
      </c>
      <c r="O42" s="36"/>
      <c r="P42" s="9"/>
      <c r="Q42" s="10"/>
    </row>
    <row r="43" spans="1:17" ht="15" customHeight="1">
      <c r="B43" s="62" t="s">
        <v>44</v>
      </c>
      <c r="C43" s="69">
        <v>0</v>
      </c>
      <c r="D43" s="65">
        <v>0</v>
      </c>
      <c r="E43" s="66"/>
      <c r="F43" s="67"/>
      <c r="G43" s="57"/>
      <c r="H43" s="86">
        <v>365</v>
      </c>
      <c r="I43" s="57">
        <v>736</v>
      </c>
      <c r="J43" s="57">
        <v>736</v>
      </c>
      <c r="K43" s="57">
        <v>736</v>
      </c>
      <c r="L43" s="87">
        <v>819</v>
      </c>
      <c r="M43" s="84">
        <f>SUM(M40:M42)</f>
        <v>254000</v>
      </c>
      <c r="N43" s="84">
        <f>SUM(N40:N42)</f>
        <v>254000</v>
      </c>
      <c r="O43" s="35"/>
      <c r="P43" s="16"/>
      <c r="Q43" s="10"/>
    </row>
    <row r="44" spans="1:17" ht="17.25" customHeight="1">
      <c r="A44" s="4" t="s">
        <v>15</v>
      </c>
      <c r="B44" s="53" t="s">
        <v>45</v>
      </c>
      <c r="C44" s="74">
        <v>12191</v>
      </c>
      <c r="D44" s="71">
        <v>12191</v>
      </c>
      <c r="E44" s="72"/>
      <c r="F44" s="79"/>
      <c r="G44" s="80"/>
      <c r="H44" s="73">
        <v>6960</v>
      </c>
      <c r="I44" s="74">
        <v>12881</v>
      </c>
      <c r="J44" s="74">
        <v>13417</v>
      </c>
      <c r="K44" s="74">
        <v>24657</v>
      </c>
      <c r="L44" s="89">
        <v>20719</v>
      </c>
      <c r="M44" s="84"/>
      <c r="N44" s="84"/>
      <c r="O44" s="35"/>
      <c r="P44" s="17"/>
      <c r="Q44" s="10"/>
    </row>
    <row r="45" spans="1:17">
      <c r="A45" s="4" t="s">
        <v>14</v>
      </c>
      <c r="B45" s="53" t="s">
        <v>53</v>
      </c>
      <c r="C45" s="69"/>
      <c r="D45" s="65"/>
      <c r="E45" s="72"/>
      <c r="F45" s="67"/>
      <c r="G45" s="57"/>
      <c r="H45" s="68"/>
      <c r="I45" s="69"/>
      <c r="J45" s="69"/>
      <c r="K45" s="69"/>
      <c r="L45" s="90"/>
      <c r="M45" s="88"/>
      <c r="N45" s="88"/>
      <c r="O45" s="36"/>
      <c r="P45" s="9"/>
      <c r="Q45" s="10"/>
    </row>
    <row r="46" spans="1:17">
      <c r="B46" s="62" t="s">
        <v>46</v>
      </c>
      <c r="C46" s="69">
        <v>10240</v>
      </c>
      <c r="D46" s="65">
        <v>10240</v>
      </c>
      <c r="E46" s="66"/>
      <c r="F46" s="67"/>
      <c r="G46" s="57"/>
      <c r="H46" s="68">
        <v>5860</v>
      </c>
      <c r="I46" s="69">
        <v>10189</v>
      </c>
      <c r="J46" s="69">
        <v>9434</v>
      </c>
      <c r="K46" s="69">
        <v>9434</v>
      </c>
      <c r="L46" s="90">
        <v>9466</v>
      </c>
      <c r="M46" s="88">
        <v>0</v>
      </c>
      <c r="N46" s="88">
        <v>0</v>
      </c>
      <c r="O46" s="36"/>
      <c r="P46" s="9"/>
      <c r="Q46" s="10"/>
    </row>
    <row r="47" spans="1:17" ht="13.5" customHeight="1">
      <c r="B47" s="62" t="s">
        <v>47</v>
      </c>
      <c r="C47" s="74">
        <v>56455</v>
      </c>
      <c r="D47" s="71">
        <v>55684</v>
      </c>
      <c r="E47" s="66"/>
      <c r="F47" s="67"/>
      <c r="G47" s="57"/>
      <c r="H47" s="73">
        <v>30578</v>
      </c>
      <c r="I47" s="73">
        <f>SUM(I38:I46)</f>
        <v>48000</v>
      </c>
      <c r="J47" s="74">
        <v>53697</v>
      </c>
      <c r="K47" s="73">
        <f>SUM(K38:K46)</f>
        <v>143800</v>
      </c>
      <c r="L47" s="82">
        <f>SUM(L38:L46)</f>
        <v>140004</v>
      </c>
      <c r="M47" s="84"/>
      <c r="N47" s="84"/>
      <c r="O47" s="35"/>
      <c r="P47" s="9"/>
      <c r="Q47" s="18"/>
    </row>
    <row r="48" spans="1:17">
      <c r="B48" s="62" t="s">
        <v>48</v>
      </c>
      <c r="C48" s="74"/>
      <c r="D48" s="71"/>
      <c r="E48" s="66"/>
      <c r="F48" s="67"/>
      <c r="G48" s="57"/>
      <c r="H48" s="73"/>
      <c r="I48" s="73"/>
      <c r="J48" s="74"/>
      <c r="K48" s="73"/>
      <c r="L48" s="82"/>
      <c r="M48" s="84"/>
      <c r="N48" s="84"/>
      <c r="O48" s="35"/>
      <c r="P48" s="11"/>
      <c r="Q48" s="19"/>
    </row>
    <row r="49" spans="2:15">
      <c r="B49" s="53" t="s">
        <v>49</v>
      </c>
      <c r="C49" s="91"/>
      <c r="D49" s="91"/>
      <c r="E49" s="92"/>
      <c r="F49" s="93"/>
      <c r="G49" s="38"/>
      <c r="H49" s="94"/>
      <c r="I49" s="40"/>
      <c r="J49" s="40"/>
      <c r="K49" s="40"/>
      <c r="L49" s="40"/>
      <c r="M49" s="95">
        <v>0</v>
      </c>
      <c r="N49" s="95">
        <v>0</v>
      </c>
      <c r="O49" s="37"/>
    </row>
    <row r="50" spans="2:15" ht="15" customHeight="1">
      <c r="B50" s="62" t="s">
        <v>50</v>
      </c>
      <c r="C50" s="91"/>
      <c r="D50" s="91"/>
      <c r="E50" s="92"/>
      <c r="F50" s="93"/>
      <c r="G50" s="38"/>
      <c r="H50" s="96"/>
      <c r="I50" s="40"/>
      <c r="J50" s="40"/>
      <c r="K50" s="40"/>
      <c r="L50" s="40"/>
      <c r="M50" s="95">
        <v>0</v>
      </c>
      <c r="N50" s="95">
        <v>0</v>
      </c>
      <c r="O50" s="37"/>
    </row>
    <row r="51" spans="2:15">
      <c r="B51" s="62" t="s">
        <v>51</v>
      </c>
      <c r="C51" s="91"/>
      <c r="D51" s="91"/>
      <c r="E51" s="97"/>
      <c r="F51" s="98"/>
      <c r="G51" s="99"/>
      <c r="H51" s="100"/>
      <c r="I51" s="40"/>
      <c r="J51" s="40"/>
      <c r="K51" s="40"/>
      <c r="L51" s="40"/>
      <c r="M51" s="83">
        <f>M29+M30+M36+M39+M43</f>
        <v>43462330</v>
      </c>
      <c r="N51" s="83">
        <f>N29+N30+N36+N39+N43</f>
        <v>47084232</v>
      </c>
      <c r="O51" s="34"/>
    </row>
    <row r="52" spans="2:15">
      <c r="B52" s="23"/>
      <c r="C52" s="20"/>
      <c r="D52" s="20"/>
      <c r="E52" s="21"/>
      <c r="F52" s="22"/>
      <c r="H52" s="15"/>
      <c r="N52" s="24"/>
      <c r="O52" s="24"/>
    </row>
  </sheetData>
  <mergeCells count="11">
    <mergeCell ref="B1:N1"/>
    <mergeCell ref="B3:N3"/>
    <mergeCell ref="N6:N7"/>
    <mergeCell ref="B25:B26"/>
    <mergeCell ref="G6:G7"/>
    <mergeCell ref="E4:F4"/>
    <mergeCell ref="E6:E7"/>
    <mergeCell ref="B6:B7"/>
    <mergeCell ref="N25:N26"/>
    <mergeCell ref="M6:M7"/>
    <mergeCell ref="M25:M26"/>
  </mergeCells>
  <phoneticPr fontId="0" type="noConversion"/>
  <pageMargins left="0.98425196850393704" right="1.0629921259842521" top="0.51181102362204722" bottom="0.39370078740157483" header="0.51181102362204722" footer="0.51181102362204722"/>
  <pageSetup paperSize="9" scale="91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D3:D13"/>
  <sheetViews>
    <sheetView workbookViewId="0">
      <selection activeCell="D13" sqref="D13"/>
    </sheetView>
  </sheetViews>
  <sheetFormatPr defaultRowHeight="12.75"/>
  <cols>
    <col min="2" max="2" width="27.42578125" customWidth="1"/>
    <col min="4" max="4" width="18.7109375" customWidth="1"/>
  </cols>
  <sheetData>
    <row r="3" spans="4:4" ht="15.75">
      <c r="D3" s="1"/>
    </row>
    <row r="4" spans="4:4" ht="12.75" customHeight="1">
      <c r="D4" s="1"/>
    </row>
    <row r="5" spans="4:4" ht="12.75" customHeight="1">
      <c r="D5" s="1"/>
    </row>
    <row r="6" spans="4:4" ht="12.75" customHeight="1">
      <c r="D6" s="1"/>
    </row>
    <row r="7" spans="4:4" ht="15.75">
      <c r="D7" s="1"/>
    </row>
    <row r="8" spans="4:4" ht="15.75">
      <c r="D8" s="1"/>
    </row>
    <row r="9" spans="4:4" ht="15.75">
      <c r="D9" s="1"/>
    </row>
    <row r="10" spans="4:4" ht="15.75">
      <c r="D10" s="1"/>
    </row>
    <row r="11" spans="4:4" ht="15.75">
      <c r="D11" s="1"/>
    </row>
    <row r="12" spans="4:4" ht="15.75">
      <c r="D12" s="1"/>
    </row>
    <row r="13" spans="4:4" ht="15.75">
      <c r="D13" s="1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közös hivatal2017.</vt:lpstr>
      <vt:lpstr>Munka2</vt:lpstr>
      <vt:lpstr>Munka3</vt:lpstr>
      <vt:lpstr>'közös hivatal2017.'!Nyomtatási_terület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2017-10-17T08:50:25Z</cp:lastPrinted>
  <dcterms:created xsi:type="dcterms:W3CDTF">2004-09-06T09:45:18Z</dcterms:created>
  <dcterms:modified xsi:type="dcterms:W3CDTF">2017-10-17T13:26:31Z</dcterms:modified>
</cp:coreProperties>
</file>