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8.3. sz. mell." sheetId="1" r:id="rId1"/>
  </sheets>
  <calcPr calcId="124519"/>
</workbook>
</file>

<file path=xl/calcChain.xml><?xml version="1.0" encoding="utf-8"?>
<calcChain xmlns="http://schemas.openxmlformats.org/spreadsheetml/2006/main">
  <c r="D51" i="1"/>
  <c r="D44"/>
  <c r="B44"/>
  <c r="E43"/>
  <c r="E42"/>
  <c r="E41"/>
  <c r="E40"/>
  <c r="E39"/>
  <c r="C38"/>
  <c r="C44" s="1"/>
  <c r="E37"/>
  <c r="D34"/>
  <c r="C34"/>
  <c r="B34"/>
  <c r="E33"/>
  <c r="E32"/>
  <c r="E31"/>
  <c r="E30"/>
  <c r="E29"/>
  <c r="E28"/>
  <c r="E27"/>
  <c r="E34" s="1"/>
  <c r="D22"/>
  <c r="E21"/>
  <c r="E20"/>
  <c r="E19"/>
  <c r="E18"/>
  <c r="E17"/>
  <c r="C16"/>
  <c r="C22" s="1"/>
  <c r="B16"/>
  <c r="B22" s="1"/>
  <c r="E15"/>
  <c r="D12"/>
  <c r="C12"/>
  <c r="B12"/>
  <c r="E11"/>
  <c r="E10"/>
  <c r="E9"/>
  <c r="E8"/>
  <c r="E7"/>
  <c r="E6"/>
  <c r="E5"/>
  <c r="E12" s="1"/>
  <c r="E16" l="1"/>
  <c r="E22" s="1"/>
  <c r="E38"/>
  <c r="E44" s="1"/>
</calcChain>
</file>

<file path=xl/sharedStrings.xml><?xml version="1.0" encoding="utf-8"?>
<sst xmlns="http://schemas.openxmlformats.org/spreadsheetml/2006/main" count="52" uniqueCount="26">
  <si>
    <t>EU-s projekt neve, azonosítója: EFOP-3.2.9-16-2016-00062 A Tiszavasvári Járás közigazgatási területén található köznevelési intézményekben óvodai és iskolai szociális segítő tevékenység fejlesztése (Kornisné Liptay Elza Szociális és Gyermekjóléti Központ)</t>
  </si>
  <si>
    <t>Forintban!</t>
  </si>
  <si>
    <t>Források</t>
  </si>
  <si>
    <t>2018. előtt</t>
  </si>
  <si>
    <t>2018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</si>
  <si>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</si>
  <si>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</si>
  <si>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</si>
  <si>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</si>
  <si>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</si>
  <si>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</si>
  <si>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</si>
  <si>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</si>
  <si>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</si>
  <si>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</si>
  <si>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</si>
  <si>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</si>
  <si>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</si>
  <si>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</si>
  <si>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Összesen:</t>
  </si>
  <si>
    <t xml:space="preserve">EU-s projekt neve, azonosítója: Esély és otthon - mindkettő lehetséges! Komplex beavatkozások megvalósítása a fiatalok elvándorlásának csökkentése érdekében Tiszavasváriban. EFOP-1.2.11-16-2017-00009 </t>
  </si>
  <si>
    <t>Fordított ÁFA</t>
  </si>
  <si>
    <t>Pénzbeli ösztönző támogatás</t>
  </si>
  <si>
    <t>Önkormányzaton kívüli EU-s projektekhez történő hozzájárulás 2018.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</si>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</sst>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0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72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3" fontId="8" fillId="0" borderId="6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8" fillId="0" borderId="11" xfId="0" applyNumberFormat="1" applyFont="1" applyFill="1" applyBorder="1" applyAlignment="1" applyProtection="1">
      <alignment vertical="center"/>
      <protection locked="0"/>
    </xf>
    <xf numFmtId="49" fontId="9" fillId="0" borderId="4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3" fontId="9" fillId="0" borderId="6" xfId="0" applyNumberFormat="1" applyFont="1" applyFill="1" applyBorder="1" applyAlignment="1" applyProtection="1">
      <alignment vertical="center"/>
    </xf>
    <xf numFmtId="49" fontId="10" fillId="0" borderId="7" xfId="0" quotePrefix="1" applyNumberFormat="1" applyFont="1" applyFill="1" applyBorder="1" applyAlignment="1" applyProtection="1">
      <alignment horizontal="left" vertical="center" indent="1"/>
    </xf>
    <xf numFmtId="3" fontId="10" fillId="0" borderId="8" xfId="0" applyNumberFormat="1" applyFont="1" applyFill="1" applyBorder="1" applyAlignment="1" applyProtection="1">
      <alignment vertical="center"/>
      <protection locked="0"/>
    </xf>
    <xf numFmtId="3" fontId="10" fillId="0" borderId="9" xfId="0" applyNumberFormat="1" applyFont="1" applyFill="1" applyBorder="1" applyAlignment="1" applyProtection="1">
      <alignment vertical="center"/>
    </xf>
    <xf numFmtId="49" fontId="9" fillId="0" borderId="7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9" fillId="0" borderId="9" xfId="0" applyNumberFormat="1" applyFont="1" applyFill="1" applyBorder="1" applyAlignment="1" applyProtection="1">
      <alignment vertical="center"/>
    </xf>
    <xf numFmtId="49" fontId="9" fillId="0" borderId="10" xfId="0" applyNumberFormat="1" applyFont="1" applyFill="1" applyBorder="1" applyAlignment="1" applyProtection="1">
      <alignment vertical="center"/>
      <protection locked="0"/>
    </xf>
    <xf numFmtId="3" fontId="9" fillId="0" borderId="11" xfId="0" applyNumberFormat="1" applyFont="1" applyFill="1" applyBorder="1" applyAlignment="1" applyProtection="1">
      <alignment vertical="center"/>
      <protection locked="0"/>
    </xf>
    <xf numFmtId="49" fontId="11" fillId="0" borderId="12" xfId="0" applyNumberFormat="1" applyFont="1" applyFill="1" applyBorder="1" applyAlignment="1" applyProtection="1">
      <alignment vertical="center"/>
    </xf>
    <xf numFmtId="3" fontId="9" fillId="0" borderId="13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left" vertical="center"/>
    </xf>
    <xf numFmtId="49" fontId="9" fillId="0" borderId="7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5" fillId="0" borderId="18" xfId="0" applyFont="1" applyFill="1" applyBorder="1" applyAlignment="1" applyProtection="1">
      <alignment horizontal="left" indent="1"/>
      <protection locked="0"/>
    </xf>
    <xf numFmtId="0" fontId="5" fillId="0" borderId="19" xfId="0" applyFont="1" applyFill="1" applyBorder="1" applyAlignment="1" applyProtection="1">
      <alignment horizontal="left" indent="1"/>
      <protection locked="0"/>
    </xf>
    <xf numFmtId="0" fontId="5" fillId="0" borderId="20" xfId="0" applyFont="1" applyFill="1" applyBorder="1" applyAlignment="1" applyProtection="1">
      <alignment horizontal="left" indent="1"/>
      <protection locked="0"/>
    </xf>
    <xf numFmtId="0" fontId="5" fillId="0" borderId="5" xfId="0" applyFont="1" applyFill="1" applyBorder="1" applyAlignment="1" applyProtection="1">
      <alignment horizontal="right" indent="1"/>
      <protection locked="0"/>
    </xf>
    <xf numFmtId="0" fontId="5" fillId="0" borderId="6" xfId="0" applyFont="1" applyFill="1" applyBorder="1" applyAlignment="1" applyProtection="1">
      <alignment horizontal="right" indent="1"/>
      <protection locked="0"/>
    </xf>
    <xf numFmtId="0" fontId="5" fillId="0" borderId="21" xfId="0" applyFont="1" applyFill="1" applyBorder="1" applyAlignment="1" applyProtection="1">
      <alignment horizontal="left" indent="1"/>
      <protection locked="0"/>
    </xf>
    <xf numFmtId="0" fontId="5" fillId="0" borderId="22" xfId="0" applyFont="1" applyFill="1" applyBorder="1" applyAlignment="1" applyProtection="1">
      <alignment horizontal="left" indent="1"/>
      <protection locked="0"/>
    </xf>
    <xf numFmtId="0" fontId="5" fillId="0" borderId="23" xfId="0" applyFont="1" applyFill="1" applyBorder="1" applyAlignment="1" applyProtection="1">
      <alignment horizontal="left" indent="1"/>
      <protection locked="0"/>
    </xf>
    <xf numFmtId="0" fontId="5" fillId="0" borderId="11" xfId="0" applyFont="1" applyFill="1" applyBorder="1" applyAlignment="1" applyProtection="1">
      <alignment horizontal="right" indent="1"/>
      <protection locked="0"/>
    </xf>
    <xf numFmtId="0" fontId="5" fillId="0" borderId="24" xfId="0" applyFont="1" applyFill="1" applyBorder="1" applyAlignment="1" applyProtection="1">
      <alignment horizontal="right" indent="1"/>
      <protection locked="0"/>
    </xf>
    <xf numFmtId="0" fontId="4" fillId="0" borderId="25" xfId="0" applyFont="1" applyFill="1" applyBorder="1" applyAlignment="1" applyProtection="1">
      <alignment horizontal="left" indent="1"/>
    </xf>
    <xf numFmtId="0" fontId="4" fillId="0" borderId="26" xfId="0" applyFont="1" applyFill="1" applyBorder="1" applyAlignment="1" applyProtection="1">
      <alignment horizontal="left" indent="1"/>
    </xf>
    <xf numFmtId="0" fontId="4" fillId="0" borderId="27" xfId="0" applyFont="1" applyFill="1" applyBorder="1" applyAlignment="1" applyProtection="1">
      <alignment horizontal="left" indent="1"/>
    </xf>
    <xf numFmtId="0" fontId="7" fillId="0" borderId="13" xfId="0" applyFont="1" applyFill="1" applyBorder="1" applyAlignment="1" applyProtection="1">
      <alignment horizontal="right" indent="1"/>
    </xf>
    <xf numFmtId="0" fontId="7" fillId="0" borderId="14" xfId="0" applyFont="1" applyFill="1" applyBorder="1" applyAlignment="1" applyProtection="1">
      <alignment horizontal="right" indent="1"/>
    </xf>
  </cellXfs>
  <cellStyles count="2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2 2" xfId="16"/>
    <cellStyle name="Normál 3" xfId="17"/>
    <cellStyle name="Normál 3 2" xfId="18"/>
    <cellStyle name="Normál 3 2 2" xfId="19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51"/>
  <sheetViews>
    <sheetView tabSelected="1" view="pageLayout" zoomScaleSheetLayoutView="85" workbookViewId="0">
      <selection activeCell="G40" sqref="G40"/>
    </sheetView>
  </sheetViews>
  <sheetFormatPr defaultColWidth="9.33203125" defaultRowHeight="12.75"/>
  <cols>
    <col min="1" max="1" width="38.6640625" style="2" customWidth="1"/>
    <col min="2" max="5" width="13.83203125" style="2" customWidth="1"/>
    <col min="6" max="16384" width="9.33203125" style="2"/>
  </cols>
  <sheetData>
    <row r="1" spans="1:5">
      <c r="A1" s="1"/>
      <c r="B1" s="1"/>
      <c r="C1" s="1"/>
      <c r="D1" s="1"/>
      <c r="E1" s="1"/>
    </row>
    <row r="2" spans="1:5" ht="50.25" customHeight="1">
      <c r="A2" s="3" t="s">
        <v>0</v>
      </c>
      <c r="B2" s="3"/>
      <c r="C2" s="3"/>
      <c r="D2" s="3"/>
      <c r="E2" s="3"/>
    </row>
    <row r="3" spans="1:5" ht="14.25" thickBot="1">
      <c r="A3" s="1"/>
      <c r="B3" s="1"/>
      <c r="C3" s="1"/>
      <c r="D3" s="4" t="s">
        <v>1</v>
      </c>
      <c r="E3" s="4"/>
    </row>
    <row r="4" spans="1:5" ht="15" customHeight="1" thickBot="1">
      <c r="A4" s="5" t="s">
        <v>2</v>
      </c>
      <c r="B4" s="6" t="s">
        <v>3</v>
      </c>
      <c r="C4" s="6">
        <v>2018</v>
      </c>
      <c r="D4" s="6" t="s">
        <v>4</v>
      </c>
      <c r="E4" s="7" t="s">
        <v>5</v>
      </c>
    </row>
    <row r="5" spans="1:5">
      <c r="A5" s="8" t="s">
        <v>6</v>
      </c>
      <c r="B5" s="9"/>
      <c r="C5" s="9"/>
      <c r="D5" s="9"/>
      <c r="E5" s="10">
        <f t="shared" ref="E5:E11" si="0">SUM(B5:D5)</f>
        <v>0</v>
      </c>
    </row>
    <row r="6" spans="1:5">
      <c r="A6" s="11" t="s">
        <v>7</v>
      </c>
      <c r="B6" s="12"/>
      <c r="C6" s="12"/>
      <c r="D6" s="12"/>
      <c r="E6" s="13">
        <f t="shared" si="0"/>
        <v>0</v>
      </c>
    </row>
    <row r="7" spans="1:5">
      <c r="A7" s="14" t="s">
        <v>8</v>
      </c>
      <c r="B7" s="15">
        <v>18932847</v>
      </c>
      <c r="C7" s="15"/>
      <c r="D7" s="15">
        <v>370000</v>
      </c>
      <c r="E7" s="16">
        <f t="shared" si="0"/>
        <v>19302847</v>
      </c>
    </row>
    <row r="8" spans="1:5">
      <c r="A8" s="14" t="s">
        <v>9</v>
      </c>
      <c r="B8" s="15"/>
      <c r="C8" s="15"/>
      <c r="D8" s="15"/>
      <c r="E8" s="16">
        <f t="shared" si="0"/>
        <v>0</v>
      </c>
    </row>
    <row r="9" spans="1:5">
      <c r="A9" s="14" t="s">
        <v>10</v>
      </c>
      <c r="B9" s="15"/>
      <c r="C9" s="15"/>
      <c r="D9" s="15"/>
      <c r="E9" s="16">
        <f t="shared" si="0"/>
        <v>0</v>
      </c>
    </row>
    <row r="10" spans="1:5">
      <c r="A10" s="14" t="s">
        <v>11</v>
      </c>
      <c r="B10" s="15"/>
      <c r="C10" s="15"/>
      <c r="D10" s="15"/>
      <c r="E10" s="16">
        <f t="shared" si="0"/>
        <v>0</v>
      </c>
    </row>
    <row r="11" spans="1:5" ht="13.5" thickBot="1">
      <c r="A11" s="17"/>
      <c r="B11" s="18"/>
      <c r="C11" s="18"/>
      <c r="D11" s="18"/>
      <c r="E11" s="16">
        <f t="shared" si="0"/>
        <v>0</v>
      </c>
    </row>
    <row r="12" spans="1:5" ht="13.5" thickBot="1">
      <c r="A12" s="19" t="s">
        <v>12</v>
      </c>
      <c r="B12" s="20">
        <f>B5+SUM(B7:B11)</f>
        <v>18932847</v>
      </c>
      <c r="C12" s="20">
        <f>C5+SUM(C7:C11)</f>
        <v>0</v>
      </c>
      <c r="D12" s="20">
        <f>D5+SUM(D7:D11)</f>
        <v>370000</v>
      </c>
      <c r="E12" s="21">
        <f>E5+SUM(E7:E11)</f>
        <v>19302847</v>
      </c>
    </row>
    <row r="13" spans="1:5" ht="13.5" thickBot="1">
      <c r="A13" s="22"/>
      <c r="B13" s="22"/>
      <c r="C13" s="22"/>
      <c r="D13" s="22"/>
      <c r="E13" s="22"/>
    </row>
    <row r="14" spans="1:5" ht="15" customHeight="1" thickBot="1">
      <c r="A14" s="5" t="s">
        <v>13</v>
      </c>
      <c r="B14" s="6" t="s">
        <v>3</v>
      </c>
      <c r="C14" s="6">
        <v>2018</v>
      </c>
      <c r="D14" s="6" t="s">
        <v>4</v>
      </c>
      <c r="E14" s="7" t="s">
        <v>5</v>
      </c>
    </row>
    <row r="15" spans="1:5">
      <c r="A15" s="8" t="s">
        <v>14</v>
      </c>
      <c r="B15" s="23">
        <v>504360</v>
      </c>
      <c r="C15" s="23">
        <v>5884316</v>
      </c>
      <c r="D15" s="23">
        <v>1801376</v>
      </c>
      <c r="E15" s="24">
        <f t="shared" ref="E15:E21" si="1">SUM(B15:D15)</f>
        <v>8190052</v>
      </c>
    </row>
    <row r="16" spans="1:5">
      <c r="A16" s="25" t="s">
        <v>15</v>
      </c>
      <c r="B16" s="26">
        <f>357200+12500</f>
        <v>369700</v>
      </c>
      <c r="C16" s="26">
        <f>2072918+461299+124550</f>
        <v>2658767</v>
      </c>
      <c r="D16" s="26">
        <v>0</v>
      </c>
      <c r="E16" s="27">
        <f t="shared" si="1"/>
        <v>3028467</v>
      </c>
    </row>
    <row r="17" spans="1:5">
      <c r="A17" s="14" t="s">
        <v>16</v>
      </c>
      <c r="B17" s="26">
        <v>165000</v>
      </c>
      <c r="C17" s="26">
        <v>5665552</v>
      </c>
      <c r="D17" s="26">
        <v>125876</v>
      </c>
      <c r="E17" s="27">
        <f t="shared" si="1"/>
        <v>5956428</v>
      </c>
    </row>
    <row r="18" spans="1:5">
      <c r="A18" s="14" t="s">
        <v>17</v>
      </c>
      <c r="B18" s="26">
        <v>71920</v>
      </c>
      <c r="C18" s="26">
        <v>1552330</v>
      </c>
      <c r="D18" s="26">
        <v>133650</v>
      </c>
      <c r="E18" s="27">
        <f t="shared" si="1"/>
        <v>1757900</v>
      </c>
    </row>
    <row r="19" spans="1:5">
      <c r="A19" s="28" t="s">
        <v>18</v>
      </c>
      <c r="B19" s="26"/>
      <c r="C19" s="26"/>
      <c r="D19" s="26">
        <v>370000</v>
      </c>
      <c r="E19" s="27">
        <f t="shared" si="1"/>
        <v>370000</v>
      </c>
    </row>
    <row r="20" spans="1:5">
      <c r="A20" s="28"/>
      <c r="B20" s="26"/>
      <c r="C20" s="26"/>
      <c r="D20" s="26"/>
      <c r="E20" s="27">
        <f t="shared" si="1"/>
        <v>0</v>
      </c>
    </row>
    <row r="21" spans="1:5" ht="13.5" thickBot="1">
      <c r="A21" s="17"/>
      <c r="B21" s="29"/>
      <c r="C21" s="29"/>
      <c r="D21" s="29"/>
      <c r="E21" s="27">
        <f t="shared" si="1"/>
        <v>0</v>
      </c>
    </row>
    <row r="22" spans="1:5" ht="13.5" thickBot="1">
      <c r="A22" s="19" t="s">
        <v>19</v>
      </c>
      <c r="B22" s="20">
        <f>SUM(B15:B21)</f>
        <v>1110980</v>
      </c>
      <c r="C22" s="20">
        <f>SUM(C15:C21)</f>
        <v>15760965</v>
      </c>
      <c r="D22" s="20">
        <f>SUM(D15:D21)</f>
        <v>2430902</v>
      </c>
      <c r="E22" s="21">
        <f>SUM(E15:E21)</f>
        <v>19302847</v>
      </c>
    </row>
    <row r="23" spans="1:5">
      <c r="A23" s="1"/>
      <c r="B23" s="1"/>
      <c r="C23" s="1"/>
      <c r="D23" s="1"/>
      <c r="E23" s="1"/>
    </row>
    <row r="24" spans="1:5" ht="51" customHeight="1">
      <c r="A24" s="3" t="s">
        <v>20</v>
      </c>
      <c r="B24" s="3"/>
      <c r="C24" s="3"/>
      <c r="D24" s="3"/>
      <c r="E24" s="3"/>
    </row>
    <row r="25" spans="1:5" ht="14.25" thickBot="1">
      <c r="A25" s="1"/>
      <c r="B25" s="1"/>
      <c r="C25" s="1"/>
      <c r="D25" s="4" t="s">
        <v>1</v>
      </c>
      <c r="E25" s="4"/>
    </row>
    <row r="26" spans="1:5" ht="13.5" thickBot="1">
      <c r="A26" s="5" t="s">
        <v>2</v>
      </c>
      <c r="B26" s="6" t="s">
        <v>3</v>
      </c>
      <c r="C26" s="6">
        <v>2018</v>
      </c>
      <c r="D26" s="6" t="s">
        <v>4</v>
      </c>
      <c r="E26" s="7" t="s">
        <v>5</v>
      </c>
    </row>
    <row r="27" spans="1:5">
      <c r="A27" s="30" t="s">
        <v>6</v>
      </c>
      <c r="B27" s="31"/>
      <c r="C27" s="31"/>
      <c r="D27" s="31"/>
      <c r="E27" s="32">
        <f t="shared" ref="E27:E33" si="2">SUM(B27:D27)</f>
        <v>0</v>
      </c>
    </row>
    <row r="28" spans="1:5">
      <c r="A28" s="33" t="s">
        <v>7</v>
      </c>
      <c r="B28" s="34"/>
      <c r="C28" s="34"/>
      <c r="D28" s="34"/>
      <c r="E28" s="35">
        <f t="shared" si="2"/>
        <v>0</v>
      </c>
    </row>
    <row r="29" spans="1:5">
      <c r="A29" s="36" t="s">
        <v>8</v>
      </c>
      <c r="B29" s="37"/>
      <c r="C29" s="37">
        <v>141036832</v>
      </c>
      <c r="D29" s="37"/>
      <c r="E29" s="38">
        <f t="shared" si="2"/>
        <v>141036832</v>
      </c>
    </row>
    <row r="30" spans="1:5">
      <c r="A30" s="36" t="s">
        <v>9</v>
      </c>
      <c r="B30" s="37"/>
      <c r="C30" s="37"/>
      <c r="D30" s="37"/>
      <c r="E30" s="38">
        <f t="shared" si="2"/>
        <v>0</v>
      </c>
    </row>
    <row r="31" spans="1:5">
      <c r="A31" s="36" t="s">
        <v>10</v>
      </c>
      <c r="B31" s="37"/>
      <c r="C31" s="37"/>
      <c r="D31" s="37"/>
      <c r="E31" s="38">
        <f t="shared" si="2"/>
        <v>0</v>
      </c>
    </row>
    <row r="32" spans="1:5">
      <c r="A32" s="36" t="s">
        <v>11</v>
      </c>
      <c r="B32" s="37"/>
      <c r="C32" s="37"/>
      <c r="D32" s="37"/>
      <c r="E32" s="38">
        <f t="shared" si="2"/>
        <v>0</v>
      </c>
    </row>
    <row r="33" spans="1:8" ht="13.5" thickBot="1">
      <c r="A33" s="39"/>
      <c r="B33" s="40"/>
      <c r="C33" s="40"/>
      <c r="D33" s="40"/>
      <c r="E33" s="38">
        <f t="shared" si="2"/>
        <v>0</v>
      </c>
    </row>
    <row r="34" spans="1:8" ht="13.5" thickBot="1">
      <c r="A34" s="41" t="s">
        <v>12</v>
      </c>
      <c r="B34" s="42">
        <f>B27+SUM(B29:B33)</f>
        <v>0</v>
      </c>
      <c r="C34" s="42">
        <f>C27+SUM(C29:C33)</f>
        <v>141036832</v>
      </c>
      <c r="D34" s="42">
        <f>D27+SUM(D29:D33)</f>
        <v>0</v>
      </c>
      <c r="E34" s="43">
        <f>E27+SUM(E29:E33)</f>
        <v>141036832</v>
      </c>
    </row>
    <row r="35" spans="1:8" ht="13.5" thickBot="1">
      <c r="A35" s="44"/>
      <c r="B35" s="44"/>
      <c r="C35" s="44"/>
      <c r="D35" s="44"/>
      <c r="E35" s="44"/>
    </row>
    <row r="36" spans="1:8" ht="13.5" thickBot="1">
      <c r="A36" s="45" t="s">
        <v>13</v>
      </c>
      <c r="B36" s="46" t="s">
        <v>3</v>
      </c>
      <c r="C36" s="46">
        <v>2018</v>
      </c>
      <c r="D36" s="46" t="s">
        <v>4</v>
      </c>
      <c r="E36" s="47" t="s">
        <v>5</v>
      </c>
    </row>
    <row r="37" spans="1:8">
      <c r="A37" s="30" t="s">
        <v>14</v>
      </c>
      <c r="B37" s="31"/>
      <c r="C37" s="31">
        <v>7655256</v>
      </c>
      <c r="D37" s="31"/>
      <c r="E37" s="32">
        <f t="shared" ref="E37:E43" si="3">SUM(B37:D37)</f>
        <v>7655256</v>
      </c>
    </row>
    <row r="38" spans="1:8">
      <c r="A38" s="48" t="s">
        <v>15</v>
      </c>
      <c r="B38" s="37">
        <v>635000</v>
      </c>
      <c r="C38" s="37">
        <f>6704583+48165993</f>
        <v>54870576</v>
      </c>
      <c r="D38" s="37"/>
      <c r="E38" s="38">
        <f t="shared" si="3"/>
        <v>55505576</v>
      </c>
    </row>
    <row r="39" spans="1:8">
      <c r="A39" s="36" t="s">
        <v>16</v>
      </c>
      <c r="B39" s="37"/>
      <c r="C39" s="37">
        <v>8564000</v>
      </c>
      <c r="D39" s="37"/>
      <c r="E39" s="38">
        <f t="shared" si="3"/>
        <v>8564000</v>
      </c>
    </row>
    <row r="40" spans="1:8">
      <c r="A40" s="36" t="s">
        <v>17</v>
      </c>
      <c r="B40" s="37"/>
      <c r="C40" s="37"/>
      <c r="D40" s="37"/>
      <c r="E40" s="38">
        <f t="shared" si="3"/>
        <v>0</v>
      </c>
    </row>
    <row r="41" spans="1:8">
      <c r="A41" s="49" t="s">
        <v>18</v>
      </c>
      <c r="B41" s="37"/>
      <c r="C41" s="37"/>
      <c r="D41" s="37"/>
      <c r="E41" s="38">
        <f t="shared" si="3"/>
        <v>0</v>
      </c>
    </row>
    <row r="42" spans="1:8">
      <c r="A42" s="49" t="s">
        <v>21</v>
      </c>
      <c r="B42" s="37"/>
      <c r="C42" s="37"/>
      <c r="D42" s="37"/>
      <c r="E42" s="38">
        <f t="shared" si="3"/>
        <v>0</v>
      </c>
    </row>
    <row r="43" spans="1:8" ht="13.5" thickBot="1">
      <c r="A43" s="39" t="s">
        <v>22</v>
      </c>
      <c r="B43" s="40"/>
      <c r="C43" s="40">
        <v>69312000</v>
      </c>
      <c r="D43" s="40"/>
      <c r="E43" s="38">
        <f t="shared" si="3"/>
        <v>69312000</v>
      </c>
    </row>
    <row r="44" spans="1:8" ht="13.5" thickBot="1">
      <c r="A44" s="41" t="s">
        <v>19</v>
      </c>
      <c r="B44" s="42">
        <f>SUM(B37:B43)</f>
        <v>635000</v>
      </c>
      <c r="C44" s="42">
        <f>SUM(C37:C43)</f>
        <v>140401832</v>
      </c>
      <c r="D44" s="42">
        <f>SUM(D37:D43)</f>
        <v>0</v>
      </c>
      <c r="E44" s="43">
        <f>SUM(E37:E43)</f>
        <v>141036832</v>
      </c>
    </row>
    <row r="45" spans="1:8">
      <c r="A45" s="1"/>
      <c r="B45" s="1"/>
      <c r="C45" s="1"/>
      <c r="D45" s="1"/>
      <c r="E45" s="1"/>
    </row>
    <row r="46" spans="1:8" ht="15.75">
      <c r="A46" s="50" t="s">
        <v>23</v>
      </c>
      <c r="B46" s="50"/>
      <c r="C46" s="50"/>
      <c r="D46" s="50"/>
      <c r="E46" s="50"/>
    </row>
    <row r="47" spans="1:8" ht="13.5" thickBot="1">
      <c r="A47" s="1"/>
      <c r="B47" s="1"/>
      <c r="C47" s="1"/>
      <c r="D47" s="1"/>
      <c r="E47" s="1"/>
    </row>
    <row r="48" spans="1:8" ht="13.5" thickBot="1">
      <c r="A48" s="51" t="s">
        <v>24</v>
      </c>
      <c r="B48" s="52"/>
      <c r="C48" s="53"/>
      <c r="D48" s="54" t="s">
        <v>25</v>
      </c>
      <c r="E48" s="55"/>
      <c r="H48" s="56"/>
    </row>
    <row r="49" spans="1:5">
      <c r="A49" s="57"/>
      <c r="B49" s="58"/>
      <c r="C49" s="59"/>
      <c r="D49" s="60"/>
      <c r="E49" s="61"/>
    </row>
    <row r="50" spans="1:5" ht="13.5" thickBot="1">
      <c r="A50" s="62"/>
      <c r="B50" s="63"/>
      <c r="C50" s="64"/>
      <c r="D50" s="65"/>
      <c r="E50" s="66"/>
    </row>
    <row r="51" spans="1:5" ht="13.5" thickBot="1">
      <c r="A51" s="67" t="s">
        <v>19</v>
      </c>
      <c r="B51" s="68"/>
      <c r="C51" s="69"/>
      <c r="D51" s="70">
        <f>SUM(D49:E50)</f>
        <v>0</v>
      </c>
      <c r="E51" s="71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9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9.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8.3. 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2018-06-04T12:29:51Z</dcterms:created>
  <dcterms:modified xsi:type="dcterms:W3CDTF">2018-06-04T12:29:52Z</dcterms:modified>
</cp:coreProperties>
</file>