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45" i="2"/>
  <c r="J13"/>
  <c r="I45"/>
  <c r="G13"/>
  <c r="G45" s="1"/>
  <c r="G51"/>
  <c r="F51"/>
  <c r="F45"/>
  <c r="D45"/>
  <c r="E45"/>
  <c r="E57" s="1"/>
  <c r="D51"/>
  <c r="D57" s="1"/>
  <c r="G57" l="1"/>
</calcChain>
</file>

<file path=xl/sharedStrings.xml><?xml version="1.0" encoding="utf-8"?>
<sst xmlns="http://schemas.openxmlformats.org/spreadsheetml/2006/main" count="75" uniqueCount="67">
  <si>
    <t>sorszám</t>
  </si>
  <si>
    <t>1.</t>
  </si>
  <si>
    <t>2.</t>
  </si>
  <si>
    <t>3.</t>
  </si>
  <si>
    <t>Megnevezés</t>
  </si>
  <si>
    <t xml:space="preserve">Saját bevételek: </t>
  </si>
  <si>
    <t>Átengedett központi bevételek:</t>
  </si>
  <si>
    <t>Állami hozzájárulások és támogatások:</t>
  </si>
  <si>
    <t>I.</t>
  </si>
  <si>
    <t>Működési bevételek:</t>
  </si>
  <si>
    <t xml:space="preserve">II. </t>
  </si>
  <si>
    <t>Felhalmozási bevételek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</si>
  <si>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</si>
  <si>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</si>
  <si>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</si>
  <si>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</si>
  <si>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</si>
  <si>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</si>
  <si>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Adatok ezer Ft-ban</t>
  </si>
  <si>
    <t>Közös Hivatal</t>
  </si>
  <si>
    <t>Összesen</t>
  </si>
  <si>
    <t xml:space="preserve">      - helyi adó</t>
  </si>
  <si>
    <t xml:space="preserve">      -helyi önkormányzat által megállapított és beszedett díjak</t>
  </si>
  <si>
    <t xml:space="preserve">      - saját tevékenységből származó bevétel</t>
  </si>
  <si>
    <t xml:space="preserve">      - önkormányztai vagyon hozadékából származó bérleti díj</t>
  </si>
  <si>
    <t xml:space="preserve">      - kamat bevételek</t>
  </si>
  <si>
    <t xml:space="preserve">      - Áfa bevételek   </t>
  </si>
  <si>
    <t xml:space="preserve">      - Talajterhelési díj</t>
  </si>
  <si>
    <t xml:space="preserve">       - önkormányzat által beszedett gépjárműadó</t>
  </si>
  <si>
    <t xml:space="preserve">       - Helyi önkormányzatok működésének általános támogatása</t>
  </si>
  <si>
    <t xml:space="preserve">      - Települési önkormányzatok egyes köznevelési és gyermek étkeztetési feladatainak támogatása </t>
  </si>
  <si>
    <t xml:space="preserve">      - Települési Önkorm. Szociális és gyermek jóléti feladatai tám.</t>
  </si>
  <si>
    <t xml:space="preserve">      - Települési Önkorm. Kulturális feladatinak támogatása</t>
  </si>
  <si>
    <t xml:space="preserve">      - Helyi Önkormányzatok által felhaszn. központisított ei.</t>
  </si>
  <si>
    <t xml:space="preserve">4. </t>
  </si>
  <si>
    <t>Átvett pénzszközök:</t>
  </si>
  <si>
    <t xml:space="preserve">      - egészségbiztosítási támogatások</t>
  </si>
  <si>
    <t xml:space="preserve">      - Európai Vidékfejlesztési Alaptól átvett támogatás</t>
  </si>
  <si>
    <t xml:space="preserve">      - irányító szervtől kapott működési támogatás</t>
  </si>
  <si>
    <t xml:space="preserve">      - önkormányzattól átvett támogatás</t>
  </si>
  <si>
    <t xml:space="preserve">      - irányító sezrvtől kapott műkődési támogatás miatti korrekció</t>
  </si>
  <si>
    <t xml:space="preserve">     - önkormányzati vagyon hozadékából származó bérleti díj</t>
  </si>
  <si>
    <t xml:space="preserve">     - önkormányzati vagyon értékesítéséből származó bevétel</t>
  </si>
  <si>
    <t xml:space="preserve">szerinti bontásban </t>
  </si>
  <si>
    <t>Kincsesbánya Község Önkormányzata</t>
  </si>
  <si>
    <t>2013. évi költségvetési bevételei előirányzat-csoportok, kiemelt előirányzatok</t>
  </si>
  <si>
    <t>Pályázati támogatás</t>
  </si>
  <si>
    <t>III.</t>
  </si>
  <si>
    <t>Működésicélú hitel</t>
  </si>
  <si>
    <t>Felhalmozás célú hitel</t>
  </si>
  <si>
    <t>Eredeti előirányzat</t>
  </si>
  <si>
    <t>Módosított előirányzat</t>
  </si>
  <si>
    <t>Önkormányzat</t>
  </si>
  <si>
    <t xml:space="preserve">     - Egyes jövedelempótló támogatások kiegéyzítése</t>
  </si>
  <si>
    <t xml:space="preserve">     - Szerkezetátalakítási tartalék</t>
  </si>
  <si>
    <t xml:space="preserve">     - Egyéb működési célú központi támogatás</t>
  </si>
  <si>
    <t xml:space="preserve">     - Nonprofit szervezettől</t>
  </si>
  <si>
    <t xml:space="preserve">     - Elkülönített állami pénzalapoktól</t>
  </si>
  <si>
    <t xml:space="preserve">     - Többcélú kistérségi társuklástól</t>
  </si>
  <si>
    <t xml:space="preserve">     - Vis maior támogatás</t>
  </si>
  <si>
    <t>V.</t>
  </si>
  <si>
    <t>Kölcsön törlesztése</t>
  </si>
  <si>
    <t xml:space="preserve">     - TÁMOP pályázatra átvett összeg</t>
  </si>
  <si>
    <t xml:space="preserve">     - Pályázati támogatás</t>
  </si>
  <si>
    <t>Teljesítés</t>
  </si>
  <si>
    <t xml:space="preserve">     - Adópótlék, bírság bevételek, igazg. szolg díj</t>
  </si>
  <si>
    <t>1. melléklet a 6/2014.(V.13.)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</si>
</sst>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1" xfId="0" applyNumberFormat="1" applyFont="1" applyFill="1" applyBorder="1"/>
    <xf numFmtId="3" fontId="1" fillId="0" borderId="1" xfId="0" applyNumberFormat="1" applyFon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5" xfId="0" applyBorder="1"/>
    <xf numFmtId="3" fontId="2" fillId="0" borderId="7" xfId="0" applyNumberFormat="1" applyFont="1" applyBorder="1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1" xfId="0" applyFont="1" applyBorder="1"/>
    <xf numFmtId="3" fontId="0" fillId="4" borderId="1" xfId="0" applyNumberFormat="1" applyFill="1" applyBorder="1"/>
    <xf numFmtId="3" fontId="1" fillId="4" borderId="1" xfId="0" applyNumberFormat="1" applyFont="1" applyFill="1" applyBorder="1"/>
    <xf numFmtId="3" fontId="0" fillId="4" borderId="1" xfId="0" applyNumberFormat="1" applyFont="1" applyFill="1" applyBorder="1"/>
    <xf numFmtId="3" fontId="2" fillId="4" borderId="1" xfId="0" applyNumberFormat="1" applyFont="1" applyFill="1" applyBorder="1"/>
    <xf numFmtId="0" fontId="0" fillId="0" borderId="1" xfId="0" applyFill="1" applyBorder="1" applyAlignment="1">
      <alignment horizontal="left" wrapText="1"/>
    </xf>
    <xf numFmtId="0" fontId="0" fillId="0" borderId="4" xfId="0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1" xfId="0" applyFont="1" applyBorder="1"/>
    <xf numFmtId="0" fontId="1" fillId="0" borderId="4" xfId="0" applyFont="1" applyBorder="1"/>
    <xf numFmtId="0" fontId="1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7" xfId="0" applyFont="1" applyBorder="1"/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4" xfId="0" applyFill="1" applyBorder="1"/>
    <xf numFmtId="0" fontId="1" fillId="0" borderId="4" xfId="0" applyFont="1" applyFill="1" applyBorder="1"/>
    <xf numFmtId="0" fontId="0" fillId="0" borderId="1" xfId="0" applyBorder="1" applyAlignment="1">
      <alignment wrapText="1"/>
    </xf>
    <xf numFmtId="0" fontId="1" fillId="0" borderId="5" xfId="0" applyFont="1" applyBorder="1"/>
    <xf numFmtId="0" fontId="2" fillId="0" borderId="5" xfId="0" applyFont="1" applyBorder="1"/>
    <xf numFmtId="0" fontId="0" fillId="4" borderId="1" xfId="0" applyFill="1" applyBorder="1"/>
    <xf numFmtId="0" fontId="0" fillId="4" borderId="5" xfId="0" applyFill="1" applyBorder="1"/>
    <xf numFmtId="0" fontId="1" fillId="4" borderId="5" xfId="0" applyFont="1" applyFill="1" applyBorder="1"/>
    <xf numFmtId="0" fontId="2" fillId="4" borderId="5" xfId="0" applyFont="1" applyFill="1" applyBorder="1"/>
    <xf numFmtId="0" fontId="2" fillId="0" borderId="8" xfId="0" applyFont="1" applyBorder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0" borderId="16" xfId="0" applyBorder="1" applyAlignment="1">
      <alignment horizontal="right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2" fillId="0" borderId="7" xfId="0" applyFont="1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ont="1" applyBorder="1" applyAlignment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57"/>
  <sheetViews>
    <sheetView tabSelected="1" workbookViewId="0">
      <selection activeCell="P13" sqref="P13"/>
    </sheetView>
  </sheetViews>
  <sheetFormatPr defaultRowHeight="12.75"/>
  <cols>
    <col min="1" max="1" width="3" customWidth="1"/>
    <col min="2" max="2" width="39" customWidth="1"/>
    <col min="3" max="3" width="16.140625" customWidth="1"/>
    <col min="4" max="4" width="9.42578125" customWidth="1"/>
    <col min="5" max="5" width="8.7109375" customWidth="1"/>
    <col min="6" max="7" width="9.5703125" customWidth="1"/>
    <col min="8" max="8" width="9" customWidth="1"/>
    <col min="9" max="9" width="9.5703125" customWidth="1"/>
    <col min="10" max="10" width="9.42578125" customWidth="1"/>
    <col min="11" max="11" width="8.85546875" customWidth="1"/>
  </cols>
  <sheetData>
    <row r="1" spans="1:12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2" customForma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1:12" ht="18.75" customHeight="1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s="1" customFormat="1" ht="18.75" customHeight="1">
      <c r="A5" s="49" t="s">
        <v>45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75" customHeight="1">
      <c r="A6" s="49" t="s">
        <v>43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3.75" customHeight="1">
      <c r="A7" s="12"/>
      <c r="B7" s="12"/>
      <c r="C7" s="12"/>
      <c r="D7" s="12"/>
      <c r="E7" s="12"/>
      <c r="F7" s="12"/>
      <c r="G7" s="13"/>
      <c r="H7" s="13"/>
      <c r="I7" s="13"/>
    </row>
    <row r="8" spans="1:12" ht="13.5" thickBot="1">
      <c r="B8" s="50" t="s">
        <v>18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2">
      <c r="A9" s="64" t="s">
        <v>0</v>
      </c>
      <c r="B9" s="69" t="s">
        <v>4</v>
      </c>
      <c r="C9" s="69"/>
      <c r="D9" s="71" t="s">
        <v>50</v>
      </c>
      <c r="E9" s="71"/>
      <c r="F9" s="71"/>
      <c r="G9" s="71" t="s">
        <v>51</v>
      </c>
      <c r="H9" s="71"/>
      <c r="I9" s="71"/>
      <c r="J9" s="73" t="s">
        <v>64</v>
      </c>
      <c r="K9" s="74"/>
      <c r="L9" s="75"/>
    </row>
    <row r="10" spans="1:12">
      <c r="A10" s="65"/>
      <c r="B10" s="70"/>
      <c r="C10" s="70"/>
      <c r="D10" s="68" t="s">
        <v>52</v>
      </c>
      <c r="E10" s="72" t="s">
        <v>19</v>
      </c>
      <c r="F10" s="70" t="s">
        <v>20</v>
      </c>
      <c r="G10" s="82" t="s">
        <v>52</v>
      </c>
      <c r="H10" s="82" t="s">
        <v>19</v>
      </c>
      <c r="I10" s="70" t="s">
        <v>20</v>
      </c>
      <c r="J10" s="76" t="s">
        <v>52</v>
      </c>
      <c r="K10" s="78" t="s">
        <v>19</v>
      </c>
      <c r="L10" s="80" t="s">
        <v>64</v>
      </c>
    </row>
    <row r="11" spans="1:12">
      <c r="A11" s="65"/>
      <c r="B11" s="70"/>
      <c r="C11" s="70"/>
      <c r="D11" s="68"/>
      <c r="E11" s="72"/>
      <c r="F11" s="70"/>
      <c r="G11" s="82"/>
      <c r="H11" s="82"/>
      <c r="I11" s="70"/>
      <c r="J11" s="77"/>
      <c r="K11" s="79"/>
      <c r="L11" s="81"/>
    </row>
    <row r="12" spans="1:12" ht="15" customHeight="1">
      <c r="A12" s="24" t="s">
        <v>8</v>
      </c>
      <c r="B12" s="55" t="s">
        <v>9</v>
      </c>
      <c r="C12" s="55"/>
      <c r="D12" s="3"/>
      <c r="E12" s="21"/>
      <c r="F12" s="21"/>
      <c r="G12" s="21"/>
      <c r="H12" s="21"/>
      <c r="I12" s="21"/>
      <c r="J12" s="21"/>
      <c r="K12" s="21"/>
      <c r="L12" s="10"/>
    </row>
    <row r="13" spans="1:12" ht="15" customHeight="1">
      <c r="A13" s="29" t="s">
        <v>1</v>
      </c>
      <c r="B13" s="60" t="s">
        <v>5</v>
      </c>
      <c r="C13" s="60"/>
      <c r="D13" s="4">
        <v>50446</v>
      </c>
      <c r="E13" s="21"/>
      <c r="F13" s="4">
        <v>50446</v>
      </c>
      <c r="G13" s="4">
        <f>G14+G15+G16+G17+G18+G19+G20++G21</f>
        <v>58916</v>
      </c>
      <c r="H13" s="34">
        <v>6</v>
      </c>
      <c r="I13" s="4">
        <v>58922</v>
      </c>
      <c r="J13" s="34">
        <f>J14+J15+J16+J17+J18+J19+J20+J21</f>
        <v>62036</v>
      </c>
      <c r="K13" s="34">
        <v>6</v>
      </c>
      <c r="L13" s="41">
        <v>62036</v>
      </c>
    </row>
    <row r="14" spans="1:12" ht="13.5" customHeight="1">
      <c r="A14" s="20"/>
      <c r="B14" s="66" t="s">
        <v>21</v>
      </c>
      <c r="C14" s="67"/>
      <c r="D14" s="5">
        <v>31000</v>
      </c>
      <c r="E14" s="21"/>
      <c r="F14" s="8">
        <v>31000</v>
      </c>
      <c r="G14" s="15">
        <v>31100</v>
      </c>
      <c r="H14" s="21"/>
      <c r="I14" s="8">
        <v>31100</v>
      </c>
      <c r="J14" s="43">
        <v>36789</v>
      </c>
      <c r="K14" s="21"/>
      <c r="L14" s="10">
        <v>36789</v>
      </c>
    </row>
    <row r="15" spans="1:12" ht="15" customHeight="1">
      <c r="A15" s="20"/>
      <c r="B15" s="66" t="s">
        <v>22</v>
      </c>
      <c r="C15" s="67"/>
      <c r="D15" s="5">
        <v>1267</v>
      </c>
      <c r="E15" s="21"/>
      <c r="F15" s="8">
        <v>1267</v>
      </c>
      <c r="G15" s="15">
        <v>1844</v>
      </c>
      <c r="H15" s="21"/>
      <c r="I15" s="8">
        <v>1844</v>
      </c>
      <c r="J15" s="21">
        <v>1844</v>
      </c>
      <c r="K15" s="21"/>
      <c r="L15" s="10">
        <v>1844</v>
      </c>
    </row>
    <row r="16" spans="1:12" ht="15" customHeight="1">
      <c r="A16" s="20"/>
      <c r="B16" s="66" t="s">
        <v>23</v>
      </c>
      <c r="C16" s="66"/>
      <c r="D16" s="5">
        <v>11907</v>
      </c>
      <c r="E16" s="21"/>
      <c r="F16" s="8">
        <v>11907</v>
      </c>
      <c r="G16" s="15">
        <v>15390</v>
      </c>
      <c r="H16" s="21"/>
      <c r="I16" s="8">
        <v>15390</v>
      </c>
      <c r="J16" s="21">
        <v>14874</v>
      </c>
      <c r="K16" s="21"/>
      <c r="L16" s="10">
        <v>14874</v>
      </c>
    </row>
    <row r="17" spans="1:12" ht="15" customHeight="1">
      <c r="A17" s="38"/>
      <c r="B17" s="58" t="s">
        <v>24</v>
      </c>
      <c r="C17" s="58"/>
      <c r="D17" s="6">
        <v>2780</v>
      </c>
      <c r="E17" s="21"/>
      <c r="F17" s="8">
        <v>2780</v>
      </c>
      <c r="G17" s="15">
        <v>3720</v>
      </c>
      <c r="H17" s="21">
        <v>6</v>
      </c>
      <c r="I17" s="8">
        <v>3726</v>
      </c>
      <c r="J17" s="21">
        <v>2253</v>
      </c>
      <c r="K17" s="40"/>
      <c r="L17" s="10">
        <v>2247</v>
      </c>
    </row>
    <row r="18" spans="1:12" ht="15" customHeight="1">
      <c r="A18" s="38"/>
      <c r="B18" s="58" t="s">
        <v>25</v>
      </c>
      <c r="C18" s="58"/>
      <c r="D18" s="6">
        <v>25</v>
      </c>
      <c r="E18" s="21"/>
      <c r="F18" s="8">
        <v>25</v>
      </c>
      <c r="G18" s="15">
        <v>445</v>
      </c>
      <c r="H18" s="21"/>
      <c r="I18" s="8">
        <v>445</v>
      </c>
      <c r="J18" s="43">
        <v>441</v>
      </c>
      <c r="K18" s="21"/>
      <c r="L18" s="10">
        <v>441</v>
      </c>
    </row>
    <row r="19" spans="1:12" ht="15" customHeight="1">
      <c r="A19" s="20"/>
      <c r="B19" s="58" t="s">
        <v>26</v>
      </c>
      <c r="C19" s="59"/>
      <c r="D19" s="5">
        <v>3368</v>
      </c>
      <c r="E19" s="21"/>
      <c r="F19" s="8">
        <v>3368</v>
      </c>
      <c r="G19" s="15">
        <v>5312</v>
      </c>
      <c r="H19" s="21"/>
      <c r="I19" s="8">
        <v>5312</v>
      </c>
      <c r="J19" s="43">
        <v>4729</v>
      </c>
      <c r="K19" s="21"/>
      <c r="L19" s="10">
        <v>4729</v>
      </c>
    </row>
    <row r="20" spans="1:12" ht="15" customHeight="1">
      <c r="A20" s="20"/>
      <c r="B20" s="36" t="s">
        <v>65</v>
      </c>
      <c r="C20" s="25"/>
      <c r="D20" s="5"/>
      <c r="E20" s="21"/>
      <c r="F20" s="8"/>
      <c r="G20" s="15">
        <v>486</v>
      </c>
      <c r="H20" s="21"/>
      <c r="I20" s="8">
        <v>486</v>
      </c>
      <c r="J20" s="21">
        <v>486</v>
      </c>
      <c r="K20" s="21"/>
      <c r="L20" s="10">
        <v>486</v>
      </c>
    </row>
    <row r="21" spans="1:12" ht="15" customHeight="1">
      <c r="A21" s="20"/>
      <c r="B21" s="58" t="s">
        <v>27</v>
      </c>
      <c r="C21" s="58"/>
      <c r="D21" s="5">
        <v>99</v>
      </c>
      <c r="E21" s="21"/>
      <c r="F21" s="8">
        <v>99</v>
      </c>
      <c r="G21" s="15">
        <v>619</v>
      </c>
      <c r="H21" s="21"/>
      <c r="I21" s="8">
        <v>619</v>
      </c>
      <c r="J21" s="21">
        <v>620</v>
      </c>
      <c r="K21" s="21"/>
      <c r="L21" s="10">
        <v>620</v>
      </c>
    </row>
    <row r="22" spans="1:12" ht="19.5" customHeight="1">
      <c r="A22" s="39" t="s">
        <v>2</v>
      </c>
      <c r="B22" s="60" t="s">
        <v>6</v>
      </c>
      <c r="C22" s="60"/>
      <c r="D22" s="4">
        <v>3500</v>
      </c>
      <c r="E22" s="21"/>
      <c r="F22" s="4">
        <v>3500</v>
      </c>
      <c r="G22" s="16">
        <v>3500</v>
      </c>
      <c r="H22" s="30"/>
      <c r="I22" s="4">
        <v>3500</v>
      </c>
      <c r="J22" s="30">
        <v>3673</v>
      </c>
      <c r="K22" s="21"/>
      <c r="L22" s="45">
        <v>3673</v>
      </c>
    </row>
    <row r="23" spans="1:12" ht="15" customHeight="1">
      <c r="A23" s="20"/>
      <c r="B23" s="58" t="s">
        <v>28</v>
      </c>
      <c r="C23" s="59"/>
      <c r="D23" s="6">
        <v>3500</v>
      </c>
      <c r="E23" s="21"/>
      <c r="F23" s="8">
        <v>3500</v>
      </c>
      <c r="G23" s="15">
        <v>3500</v>
      </c>
      <c r="H23" s="21"/>
      <c r="I23" s="8">
        <v>3500</v>
      </c>
      <c r="J23" s="21">
        <v>3673</v>
      </c>
      <c r="K23" s="21"/>
      <c r="L23" s="10">
        <v>3673</v>
      </c>
    </row>
    <row r="24" spans="1:12" ht="15" customHeight="1">
      <c r="A24" s="26" t="s">
        <v>3</v>
      </c>
      <c r="B24" s="60" t="s">
        <v>7</v>
      </c>
      <c r="C24" s="60"/>
      <c r="D24" s="7">
        <v>32933</v>
      </c>
      <c r="E24" s="21"/>
      <c r="F24" s="4">
        <v>32933</v>
      </c>
      <c r="G24" s="16">
        <v>54141</v>
      </c>
      <c r="H24" s="21"/>
      <c r="I24" s="4">
        <v>54141</v>
      </c>
      <c r="J24" s="34">
        <v>54141</v>
      </c>
      <c r="K24" s="34"/>
      <c r="L24" s="45">
        <v>54141</v>
      </c>
    </row>
    <row r="25" spans="1:12" ht="19.5" customHeight="1">
      <c r="A25" s="29"/>
      <c r="B25" s="56" t="s">
        <v>29</v>
      </c>
      <c r="C25" s="57"/>
      <c r="D25" s="8">
        <v>20850</v>
      </c>
      <c r="E25" s="21"/>
      <c r="F25" s="8">
        <v>20850</v>
      </c>
      <c r="G25" s="17">
        <v>21452</v>
      </c>
      <c r="H25" s="14"/>
      <c r="I25" s="5">
        <v>21452</v>
      </c>
      <c r="J25" s="21">
        <v>21452</v>
      </c>
      <c r="K25" s="21"/>
      <c r="L25" s="10">
        <v>21452</v>
      </c>
    </row>
    <row r="26" spans="1:12" ht="25.5" customHeight="1">
      <c r="A26" s="20"/>
      <c r="B26" s="61" t="s">
        <v>30</v>
      </c>
      <c r="C26" s="62"/>
      <c r="D26" s="8">
        <v>7446</v>
      </c>
      <c r="E26" s="21"/>
      <c r="F26" s="8">
        <v>7446</v>
      </c>
      <c r="G26" s="15">
        <v>6222</v>
      </c>
      <c r="H26" s="21"/>
      <c r="I26" s="8">
        <v>6222</v>
      </c>
      <c r="J26" s="21">
        <v>6222</v>
      </c>
      <c r="K26" s="21"/>
      <c r="L26" s="10">
        <v>6222</v>
      </c>
    </row>
    <row r="27" spans="1:12" ht="15" customHeight="1">
      <c r="A27" s="20"/>
      <c r="B27" s="53" t="s">
        <v>53</v>
      </c>
      <c r="C27" s="53"/>
      <c r="D27" s="8"/>
      <c r="E27" s="21"/>
      <c r="F27" s="8"/>
      <c r="G27" s="15">
        <v>5069</v>
      </c>
      <c r="H27" s="21"/>
      <c r="I27" s="8">
        <v>5069</v>
      </c>
      <c r="J27" s="21">
        <v>5069</v>
      </c>
      <c r="K27" s="21"/>
      <c r="L27" s="10">
        <v>5069</v>
      </c>
    </row>
    <row r="28" spans="1:12" ht="15" customHeight="1">
      <c r="A28" s="20"/>
      <c r="B28" s="61" t="s">
        <v>54</v>
      </c>
      <c r="C28" s="61"/>
      <c r="D28" s="8"/>
      <c r="E28" s="21"/>
      <c r="F28" s="8"/>
      <c r="G28" s="15">
        <v>2623</v>
      </c>
      <c r="H28" s="21"/>
      <c r="I28" s="8">
        <v>2623</v>
      </c>
      <c r="J28" s="21">
        <v>2623</v>
      </c>
      <c r="K28" s="21"/>
      <c r="L28" s="10">
        <v>2623</v>
      </c>
    </row>
    <row r="29" spans="1:12" ht="15" customHeight="1">
      <c r="A29" s="20"/>
      <c r="B29" s="19" t="s">
        <v>59</v>
      </c>
      <c r="C29" s="19"/>
      <c r="D29" s="8"/>
      <c r="E29" s="21"/>
      <c r="F29" s="8"/>
      <c r="G29" s="15">
        <v>264</v>
      </c>
      <c r="H29" s="21"/>
      <c r="I29" s="8">
        <v>264</v>
      </c>
      <c r="J29" s="21">
        <v>264</v>
      </c>
      <c r="K29" s="21"/>
      <c r="L29" s="10">
        <v>264</v>
      </c>
    </row>
    <row r="30" spans="1:12" ht="15" customHeight="1">
      <c r="A30" s="20"/>
      <c r="B30" s="61" t="s">
        <v>55</v>
      </c>
      <c r="C30" s="61"/>
      <c r="D30" s="8"/>
      <c r="E30" s="21"/>
      <c r="F30" s="8"/>
      <c r="G30" s="15">
        <v>13874</v>
      </c>
      <c r="H30" s="21"/>
      <c r="I30" s="8">
        <v>13874</v>
      </c>
      <c r="J30" s="21">
        <v>13874</v>
      </c>
      <c r="K30" s="21"/>
      <c r="L30" s="10">
        <v>13874</v>
      </c>
    </row>
    <row r="31" spans="1:12" ht="15" customHeight="1">
      <c r="A31" s="20"/>
      <c r="B31" s="56" t="s">
        <v>31</v>
      </c>
      <c r="C31" s="57"/>
      <c r="D31" s="8">
        <v>2795</v>
      </c>
      <c r="E31" s="21"/>
      <c r="F31" s="8">
        <v>2795</v>
      </c>
      <c r="G31" s="15">
        <v>2795</v>
      </c>
      <c r="H31" s="21"/>
      <c r="I31" s="8">
        <v>2795</v>
      </c>
      <c r="J31" s="21">
        <v>2795</v>
      </c>
      <c r="K31" s="21"/>
      <c r="L31" s="10">
        <v>2795</v>
      </c>
    </row>
    <row r="32" spans="1:12" ht="15" customHeight="1">
      <c r="A32" s="20"/>
      <c r="B32" s="56" t="s">
        <v>32</v>
      </c>
      <c r="C32" s="57"/>
      <c r="D32" s="8">
        <v>1775</v>
      </c>
      <c r="E32" s="21"/>
      <c r="F32" s="8">
        <v>1775</v>
      </c>
      <c r="G32" s="15">
        <v>1775</v>
      </c>
      <c r="H32" s="21"/>
      <c r="I32" s="8">
        <v>1775</v>
      </c>
      <c r="J32" s="21">
        <v>1775</v>
      </c>
      <c r="K32" s="21"/>
      <c r="L32" s="10">
        <v>1775</v>
      </c>
    </row>
    <row r="33" spans="1:12" ht="15" customHeight="1">
      <c r="A33" s="20"/>
      <c r="B33" s="56" t="s">
        <v>33</v>
      </c>
      <c r="C33" s="57"/>
      <c r="D33" s="8">
        <v>67</v>
      </c>
      <c r="E33" s="21"/>
      <c r="F33" s="8">
        <v>67</v>
      </c>
      <c r="G33" s="15">
        <v>67</v>
      </c>
      <c r="H33" s="21"/>
      <c r="I33" s="8">
        <v>67</v>
      </c>
      <c r="J33" s="21">
        <v>67</v>
      </c>
      <c r="K33" s="21"/>
      <c r="L33" s="10">
        <v>67</v>
      </c>
    </row>
    <row r="34" spans="1:12" ht="15" customHeight="1">
      <c r="A34" s="29" t="s">
        <v>34</v>
      </c>
      <c r="B34" s="37" t="s">
        <v>35</v>
      </c>
      <c r="C34" s="23"/>
      <c r="D34" s="4">
        <v>17426</v>
      </c>
      <c r="E34" s="4">
        <v>30823</v>
      </c>
      <c r="F34" s="4">
        <v>17426</v>
      </c>
      <c r="G34" s="16">
        <v>28680</v>
      </c>
      <c r="H34" s="4">
        <v>0</v>
      </c>
      <c r="I34" s="4">
        <v>28680</v>
      </c>
      <c r="J34" s="34">
        <v>28680</v>
      </c>
      <c r="K34" s="21"/>
      <c r="L34" s="45">
        <v>28680</v>
      </c>
    </row>
    <row r="35" spans="1:12" ht="15" customHeight="1">
      <c r="A35" s="20"/>
      <c r="B35" s="22" t="s">
        <v>36</v>
      </c>
      <c r="C35" s="23"/>
      <c r="D35" s="8">
        <v>4267</v>
      </c>
      <c r="E35" s="8"/>
      <c r="F35" s="8">
        <v>4267</v>
      </c>
      <c r="G35" s="15">
        <v>4448</v>
      </c>
      <c r="H35" s="8"/>
      <c r="I35" s="8">
        <v>4448</v>
      </c>
      <c r="J35" s="21">
        <v>4448</v>
      </c>
      <c r="K35" s="21"/>
      <c r="L35" s="10">
        <v>4448</v>
      </c>
    </row>
    <row r="36" spans="1:12" ht="15" customHeight="1">
      <c r="A36" s="20"/>
      <c r="B36" s="22" t="s">
        <v>56</v>
      </c>
      <c r="C36" s="23"/>
      <c r="D36" s="8"/>
      <c r="E36" s="8"/>
      <c r="F36" s="8"/>
      <c r="G36" s="15">
        <v>30</v>
      </c>
      <c r="H36" s="8"/>
      <c r="I36" s="8">
        <v>30</v>
      </c>
      <c r="J36" s="21">
        <v>30</v>
      </c>
      <c r="K36" s="21"/>
      <c r="L36" s="10">
        <v>30</v>
      </c>
    </row>
    <row r="37" spans="1:12" ht="15" customHeight="1">
      <c r="A37" s="20"/>
      <c r="B37" s="22" t="s">
        <v>57</v>
      </c>
      <c r="C37" s="23"/>
      <c r="D37" s="8"/>
      <c r="E37" s="8"/>
      <c r="F37" s="8"/>
      <c r="G37" s="15">
        <v>2324</v>
      </c>
      <c r="H37" s="8"/>
      <c r="I37" s="8">
        <v>2324</v>
      </c>
      <c r="J37" s="21">
        <v>2324</v>
      </c>
      <c r="K37" s="21"/>
      <c r="L37" s="10">
        <v>2324</v>
      </c>
    </row>
    <row r="38" spans="1:12" s="2" customFormat="1" ht="15" customHeight="1">
      <c r="A38" s="20"/>
      <c r="B38" s="22" t="s">
        <v>63</v>
      </c>
      <c r="C38" s="23"/>
      <c r="D38" s="8"/>
      <c r="E38" s="8"/>
      <c r="F38" s="8"/>
      <c r="G38" s="15">
        <v>130</v>
      </c>
      <c r="H38" s="8"/>
      <c r="I38" s="8">
        <v>130</v>
      </c>
      <c r="J38" s="21">
        <v>130</v>
      </c>
      <c r="K38" s="21"/>
      <c r="L38" s="10">
        <v>130</v>
      </c>
    </row>
    <row r="39" spans="1:12" ht="15" customHeight="1">
      <c r="A39" s="20"/>
      <c r="B39" s="22" t="s">
        <v>58</v>
      </c>
      <c r="C39" s="23"/>
      <c r="D39" s="8"/>
      <c r="E39" s="8"/>
      <c r="F39" s="8"/>
      <c r="G39" s="15">
        <v>4218</v>
      </c>
      <c r="H39" s="8"/>
      <c r="I39" s="8">
        <v>4218</v>
      </c>
      <c r="J39" s="21">
        <v>4218</v>
      </c>
      <c r="K39" s="21"/>
      <c r="L39" s="10">
        <v>4218</v>
      </c>
    </row>
    <row r="40" spans="1:12" ht="15" customHeight="1">
      <c r="A40" s="20"/>
      <c r="B40" s="56" t="s">
        <v>37</v>
      </c>
      <c r="C40" s="56"/>
      <c r="D40" s="8">
        <v>1350</v>
      </c>
      <c r="E40" s="8"/>
      <c r="F40" s="8">
        <v>1350</v>
      </c>
      <c r="G40" s="15">
        <v>1429</v>
      </c>
      <c r="H40" s="8"/>
      <c r="I40" s="8">
        <v>1429</v>
      </c>
      <c r="J40" s="21">
        <v>1429</v>
      </c>
      <c r="K40" s="21"/>
      <c r="L40" s="10">
        <v>1429</v>
      </c>
    </row>
    <row r="41" spans="1:12" s="2" customFormat="1" ht="15" customHeight="1">
      <c r="A41" s="20"/>
      <c r="B41" s="22" t="s">
        <v>62</v>
      </c>
      <c r="C41" s="22"/>
      <c r="D41" s="8"/>
      <c r="E41" s="8"/>
      <c r="F41" s="8"/>
      <c r="G41" s="15">
        <v>4580</v>
      </c>
      <c r="H41" s="8"/>
      <c r="I41" s="8">
        <v>4580</v>
      </c>
      <c r="J41" s="21">
        <v>4580</v>
      </c>
      <c r="K41" s="21"/>
      <c r="L41" s="10">
        <v>4580</v>
      </c>
    </row>
    <row r="42" spans="1:12" ht="15" customHeight="1">
      <c r="A42" s="20"/>
      <c r="B42" s="22" t="s">
        <v>39</v>
      </c>
      <c r="C42" s="22"/>
      <c r="D42" s="8">
        <v>11809</v>
      </c>
      <c r="E42" s="8"/>
      <c r="F42" s="8">
        <v>11809</v>
      </c>
      <c r="G42" s="15">
        <v>11521</v>
      </c>
      <c r="H42" s="8"/>
      <c r="I42" s="8">
        <v>11521</v>
      </c>
      <c r="J42" s="21">
        <v>11521</v>
      </c>
      <c r="K42" s="21"/>
      <c r="L42" s="10">
        <v>11521</v>
      </c>
    </row>
    <row r="43" spans="1:12" ht="15" customHeight="1">
      <c r="A43" s="20"/>
      <c r="B43" s="56" t="s">
        <v>38</v>
      </c>
      <c r="C43" s="56"/>
      <c r="D43" s="8"/>
      <c r="E43" s="8">
        <v>30823</v>
      </c>
      <c r="F43" s="8"/>
      <c r="G43" s="15"/>
      <c r="H43" s="8">
        <v>30725</v>
      </c>
      <c r="I43" s="8"/>
      <c r="J43" s="21"/>
      <c r="K43" s="21">
        <v>30725</v>
      </c>
      <c r="L43" s="10"/>
    </row>
    <row r="44" spans="1:12" ht="15" customHeight="1">
      <c r="A44" s="20"/>
      <c r="B44" s="56" t="s">
        <v>40</v>
      </c>
      <c r="C44" s="56"/>
      <c r="D44" s="8"/>
      <c r="E44" s="8"/>
      <c r="F44" s="8">
        <v>-30823</v>
      </c>
      <c r="G44" s="15"/>
      <c r="H44" s="8">
        <v>-30725</v>
      </c>
      <c r="I44" s="8"/>
      <c r="J44" s="21"/>
      <c r="K44" s="21">
        <v>-30725</v>
      </c>
      <c r="L44" s="10">
        <v>0</v>
      </c>
    </row>
    <row r="45" spans="1:12" ht="15" customHeight="1">
      <c r="A45" s="20"/>
      <c r="B45" s="54" t="s">
        <v>12</v>
      </c>
      <c r="C45" s="54"/>
      <c r="D45" s="9">
        <f>D34+D24+D22+D13</f>
        <v>104305</v>
      </c>
      <c r="E45" s="9">
        <f>SUM(E43:E44)</f>
        <v>30823</v>
      </c>
      <c r="F45" s="9">
        <f>F13+F22+F24+F34</f>
        <v>104305</v>
      </c>
      <c r="G45" s="18">
        <f>G13+G22+G24+G34</f>
        <v>145237</v>
      </c>
      <c r="H45" s="9">
        <v>6</v>
      </c>
      <c r="I45" s="9">
        <f>I13+I22+I24+I34</f>
        <v>145243</v>
      </c>
      <c r="J45" s="33">
        <v>148530</v>
      </c>
      <c r="K45" s="33">
        <f>SUM(K13:K44)</f>
        <v>6</v>
      </c>
      <c r="L45" s="42">
        <v>148536</v>
      </c>
    </row>
    <row r="46" spans="1:12" ht="20.25" customHeight="1">
      <c r="A46" s="27" t="s">
        <v>10</v>
      </c>
      <c r="B46" s="51" t="s">
        <v>11</v>
      </c>
      <c r="C46" s="51"/>
      <c r="D46" s="8"/>
      <c r="E46" s="21"/>
      <c r="F46" s="8"/>
      <c r="G46" s="15"/>
      <c r="H46" s="8"/>
      <c r="I46" s="8"/>
      <c r="J46" s="21"/>
      <c r="K46" s="21"/>
      <c r="L46" s="10"/>
    </row>
    <row r="47" spans="1:12" ht="15" customHeight="1">
      <c r="A47" s="20"/>
      <c r="B47" s="52" t="s">
        <v>5</v>
      </c>
      <c r="C47" s="52"/>
      <c r="D47" s="8"/>
      <c r="E47" s="21"/>
      <c r="F47" s="8"/>
      <c r="G47" s="15"/>
      <c r="H47" s="8"/>
      <c r="I47" s="8"/>
      <c r="J47" s="21"/>
      <c r="K47" s="21"/>
      <c r="L47" s="10"/>
    </row>
    <row r="48" spans="1:12" ht="15" customHeight="1">
      <c r="A48" s="20"/>
      <c r="B48" s="53" t="s">
        <v>41</v>
      </c>
      <c r="C48" s="53"/>
      <c r="D48" s="8">
        <v>4572</v>
      </c>
      <c r="E48" s="21"/>
      <c r="F48" s="8">
        <v>4572</v>
      </c>
      <c r="G48" s="15">
        <v>2780</v>
      </c>
      <c r="H48" s="8"/>
      <c r="I48" s="8">
        <v>2780</v>
      </c>
      <c r="J48" s="21">
        <v>2604</v>
      </c>
      <c r="K48" s="21"/>
      <c r="L48" s="10">
        <v>2604</v>
      </c>
    </row>
    <row r="49" spans="1:12" ht="15" customHeight="1">
      <c r="A49" s="20"/>
      <c r="B49" s="53" t="s">
        <v>42</v>
      </c>
      <c r="C49" s="53"/>
      <c r="D49" s="8">
        <v>100</v>
      </c>
      <c r="E49" s="21"/>
      <c r="F49" s="8">
        <v>100</v>
      </c>
      <c r="G49" s="15">
        <v>100</v>
      </c>
      <c r="H49" s="8"/>
      <c r="I49" s="8">
        <v>100</v>
      </c>
      <c r="J49" s="21">
        <v>109</v>
      </c>
      <c r="K49" s="21"/>
      <c r="L49" s="44">
        <v>109</v>
      </c>
    </row>
    <row r="50" spans="1:12" ht="15" customHeight="1">
      <c r="A50" s="20"/>
      <c r="B50" s="52" t="s">
        <v>46</v>
      </c>
      <c r="C50" s="52"/>
      <c r="D50" s="8">
        <v>226449</v>
      </c>
      <c r="E50" s="21"/>
      <c r="F50" s="8">
        <v>226449</v>
      </c>
      <c r="G50" s="15">
        <v>226449</v>
      </c>
      <c r="H50" s="8"/>
      <c r="I50" s="8">
        <v>226449</v>
      </c>
      <c r="J50" s="21">
        <v>0</v>
      </c>
      <c r="K50" s="21"/>
      <c r="L50" s="44">
        <v>0</v>
      </c>
    </row>
    <row r="51" spans="1:12" ht="15" customHeight="1">
      <c r="A51" s="20"/>
      <c r="B51" s="51" t="s">
        <v>13</v>
      </c>
      <c r="C51" s="51"/>
      <c r="D51" s="9">
        <f>SUM(D48:D50)</f>
        <v>231121</v>
      </c>
      <c r="E51" s="21"/>
      <c r="F51" s="9">
        <f>SUM(F48:F50)</f>
        <v>231121</v>
      </c>
      <c r="G51" s="18">
        <f>SUM(G48:G50)</f>
        <v>229329</v>
      </c>
      <c r="H51" s="4"/>
      <c r="I51" s="9">
        <v>229329</v>
      </c>
      <c r="J51" s="33">
        <v>2713</v>
      </c>
      <c r="K51" s="21"/>
      <c r="L51" s="46">
        <v>2713</v>
      </c>
    </row>
    <row r="52" spans="1:12" ht="15" customHeight="1">
      <c r="A52" s="29" t="s">
        <v>47</v>
      </c>
      <c r="B52" s="28" t="s">
        <v>48</v>
      </c>
      <c r="C52" s="28"/>
      <c r="D52" s="9">
        <v>4996</v>
      </c>
      <c r="E52" s="21"/>
      <c r="F52" s="9">
        <v>4996</v>
      </c>
      <c r="G52" s="18">
        <v>4996</v>
      </c>
      <c r="H52" s="4"/>
      <c r="I52" s="9">
        <v>4996</v>
      </c>
      <c r="J52" s="21"/>
      <c r="K52" s="21"/>
      <c r="L52" s="46"/>
    </row>
    <row r="53" spans="1:12" ht="15" customHeight="1">
      <c r="A53" s="29" t="s">
        <v>16</v>
      </c>
      <c r="B53" s="28" t="s">
        <v>49</v>
      </c>
      <c r="C53" s="28"/>
      <c r="D53" s="9">
        <v>20219</v>
      </c>
      <c r="E53" s="21"/>
      <c r="F53" s="9">
        <v>20219</v>
      </c>
      <c r="G53" s="18">
        <v>20219</v>
      </c>
      <c r="H53" s="4"/>
      <c r="I53" s="9">
        <v>20219</v>
      </c>
      <c r="J53" s="21"/>
      <c r="K53" s="21"/>
      <c r="L53" s="46"/>
    </row>
    <row r="54" spans="1:12" ht="15" customHeight="1">
      <c r="A54" s="27" t="s">
        <v>60</v>
      </c>
      <c r="B54" s="51" t="s">
        <v>61</v>
      </c>
      <c r="C54" s="51"/>
      <c r="D54" s="9"/>
      <c r="E54" s="21"/>
      <c r="F54" s="4"/>
      <c r="G54" s="18">
        <v>187</v>
      </c>
      <c r="H54" s="4"/>
      <c r="I54" s="9">
        <v>187</v>
      </c>
      <c r="J54" s="33">
        <v>187</v>
      </c>
      <c r="K54" s="21"/>
      <c r="L54" s="46">
        <v>187</v>
      </c>
    </row>
    <row r="55" spans="1:12" ht="15" customHeight="1">
      <c r="A55" s="27" t="s">
        <v>16</v>
      </c>
      <c r="B55" s="51" t="s">
        <v>15</v>
      </c>
      <c r="C55" s="51"/>
      <c r="D55" s="9">
        <v>15000</v>
      </c>
      <c r="E55" s="21"/>
      <c r="F55" s="9">
        <v>15000</v>
      </c>
      <c r="G55" s="18">
        <v>17793</v>
      </c>
      <c r="H55" s="4"/>
      <c r="I55" s="9">
        <v>17793</v>
      </c>
      <c r="J55" s="33">
        <v>17793</v>
      </c>
      <c r="K55" s="21"/>
      <c r="L55" s="46">
        <v>17793</v>
      </c>
    </row>
    <row r="56" spans="1:12" ht="15" customHeight="1">
      <c r="A56" s="20"/>
      <c r="B56" s="53"/>
      <c r="C56" s="53"/>
      <c r="D56" s="8"/>
      <c r="E56" s="21"/>
      <c r="F56" s="8"/>
      <c r="G56" s="8"/>
      <c r="H56" s="8"/>
      <c r="I56" s="8"/>
      <c r="J56" s="21"/>
      <c r="K56" s="21"/>
      <c r="L56" s="10"/>
    </row>
    <row r="57" spans="1:12" ht="15" customHeight="1" thickBot="1">
      <c r="A57" s="31" t="s">
        <v>17</v>
      </c>
      <c r="B57" s="63" t="s">
        <v>14</v>
      </c>
      <c r="C57" s="63"/>
      <c r="D57" s="11">
        <f>D45+D51+D52+D53+D55</f>
        <v>375641</v>
      </c>
      <c r="E57" s="11">
        <f>SUM(E45:E56)</f>
        <v>30823</v>
      </c>
      <c r="F57" s="32">
        <v>375641</v>
      </c>
      <c r="G57" s="11">
        <f>G45+G51+G52+G53+G55+G54</f>
        <v>417761</v>
      </c>
      <c r="H57" s="11">
        <v>6</v>
      </c>
      <c r="I57" s="11">
        <v>417767</v>
      </c>
      <c r="J57" s="35">
        <v>169223</v>
      </c>
      <c r="K57" s="35">
        <v>6</v>
      </c>
      <c r="L57" s="47">
        <v>169229</v>
      </c>
    </row>
  </sheetData>
  <mergeCells count="54">
    <mergeCell ref="J9:L9"/>
    <mergeCell ref="J10:J11"/>
    <mergeCell ref="K10:K11"/>
    <mergeCell ref="L10:L11"/>
    <mergeCell ref="G9:I9"/>
    <mergeCell ref="G10:G11"/>
    <mergeCell ref="H10:H11"/>
    <mergeCell ref="I10:I11"/>
    <mergeCell ref="D10:D11"/>
    <mergeCell ref="B9:C11"/>
    <mergeCell ref="B14:C14"/>
    <mergeCell ref="B16:C16"/>
    <mergeCell ref="D9:F9"/>
    <mergeCell ref="E10:E11"/>
    <mergeCell ref="F10:F11"/>
    <mergeCell ref="B40:C40"/>
    <mergeCell ref="B43:C43"/>
    <mergeCell ref="B44:C44"/>
    <mergeCell ref="A9:A11"/>
    <mergeCell ref="B33:C33"/>
    <mergeCell ref="B28:C28"/>
    <mergeCell ref="B27:C27"/>
    <mergeCell ref="B13:C13"/>
    <mergeCell ref="B21:C21"/>
    <mergeCell ref="B15:C15"/>
    <mergeCell ref="B17:C17"/>
    <mergeCell ref="B30:C30"/>
    <mergeCell ref="B57:C57"/>
    <mergeCell ref="B51:C51"/>
    <mergeCell ref="B49:C49"/>
    <mergeCell ref="B50:C50"/>
    <mergeCell ref="B54:C54"/>
    <mergeCell ref="B55:C55"/>
    <mergeCell ref="B8:L8"/>
    <mergeCell ref="B46:C46"/>
    <mergeCell ref="B47:C47"/>
    <mergeCell ref="B48:C48"/>
    <mergeCell ref="B56:C56"/>
    <mergeCell ref="B45:C45"/>
    <mergeCell ref="B12:C12"/>
    <mergeCell ref="B32:C32"/>
    <mergeCell ref="B23:C23"/>
    <mergeCell ref="B24:C24"/>
    <mergeCell ref="B25:C25"/>
    <mergeCell ref="B26:C26"/>
    <mergeCell ref="B31:C31"/>
    <mergeCell ref="B18:C18"/>
    <mergeCell ref="B19:C19"/>
    <mergeCell ref="B22:C22"/>
    <mergeCell ref="A1:L1"/>
    <mergeCell ref="A2:L2"/>
    <mergeCell ref="A4:L4"/>
    <mergeCell ref="A5:L5"/>
    <mergeCell ref="A6:L6"/>
  </mergeCells>
  <phoneticPr fontId="0" type="noConversion"/>
  <printOptions horizontalCentered="1"/>
  <pageMargins left="0.25" right="0.25" top="0.75" bottom="0.75" header="0.3" footer="0.3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2014-04-23T07:37:28Z</cp:lastPrinted>
  <dcterms:created xsi:type="dcterms:W3CDTF">2001-03-10T10:34:29Z</dcterms:created>
  <dcterms:modified xsi:type="dcterms:W3CDTF">2014-05-06T09:21:09Z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