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0" yWindow="1605" windowWidth="15480" windowHeight="961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19" i="23" l="1"/>
  <c r="D23" i="23"/>
  <c r="D29" i="23"/>
  <c r="D33" i="23"/>
  <c r="D39" i="23"/>
  <c r="D46" i="23"/>
  <c r="D48" i="23"/>
  <c r="D52" i="23"/>
  <c r="D62" i="23"/>
  <c r="D66" i="23"/>
  <c r="D72" i="23"/>
  <c r="D76" i="23"/>
  <c r="D88" i="23"/>
  <c r="D104" i="23"/>
  <c r="D106" i="23" s="1"/>
  <c r="D114" i="23"/>
  <c r="D119" i="23"/>
  <c r="D128" i="23"/>
  <c r="D63" i="23" l="1"/>
  <c r="D41" i="23"/>
  <c r="D24" i="23"/>
  <c r="D89" i="23"/>
  <c r="D73" i="23" l="1"/>
  <c r="D129" i="23" s="1"/>
  <c r="D131" i="23" s="1"/>
</calcChain>
</file>

<file path=xl/sharedStrings.xml><?xml version="1.0" encoding="utf-8"?>
<sst xmlns="http://schemas.openxmlformats.org/spreadsheetml/2006/main" count="376" uniqueCount="376">
  <si>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</si>
  <si>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</si>
  <si>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</si>
  <si>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</si>
  <si>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</si>
  <si>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</si>
  <si>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</si>
  <si>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</si>
  <si>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</si>
  <si>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</si>
  <si>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</si>
  <si>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</si>
  <si>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</si>
  <si>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</si>
  <si>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</si>
  <si>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</si>
  <si>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</si>
  <si>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</si>
  <si>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</si>
  <si>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</si>
  <si>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</si>
  <si>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</si>
  <si>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</si>
  <si>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</si>
  <si>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</si>
  <si>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</si>
  <si>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</si>
  <si>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</si>
  <si>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</si>
  <si>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</si>
  <si>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</si>
  <si>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</si>
  <si>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</si>
  <si>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</si>
  <si>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</si>
  <si>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</si>
  <si>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</si>
  <si>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</si>
  <si>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</si>
  <si>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</si>
  <si>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</si>
  <si>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</si>
  <si>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</si>
  <si>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</si>
  <si>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</si>
  <si>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</si>
  <si>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</si>
  <si>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</si>
  <si>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</si>
  <si>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</si>
  <si>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</si>
  <si>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</si>
  <si>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</si>
  <si>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</si>
  <si>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</si>
  <si>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</si>
  <si>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</si>
  <si>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</si>
  <si>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</si>
  <si>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</si>
  <si>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</si>
  <si>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</si>
  <si>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</si>
  <si>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</si>
  <si>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</si>
  <si>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</si>
  <si>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</si>
  <si>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</si>
  <si>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</si>
  <si>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</si>
  <si>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</si>
  <si>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</si>
  <si>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</si>
  <si>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</si>
  <si>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</si>
  <si>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</si>
  <si>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</si>
  <si>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</si>
  <si>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</si>
  <si>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</si>
  <si>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</si>
  <si>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</si>
  <si>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</si>
  <si>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</si>
  <si>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</si>
  <si>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</si>
  <si>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</si>
  <si>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</si>
  <si>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</si>
  <si>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</si>
  <si>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</si>
  <si>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</si>
  <si>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</si>
  <si>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</si>
  <si>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</si>
  <si>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</si>
  <si>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</si>
  <si>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</si>
  <si>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</si>
  <si>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</si>
  <si>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</si>
  <si>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</si>
  <si>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</si>
  <si>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</si>
  <si>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</si>
  <si>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</si>
  <si>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</si>
  <si>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</si>
  <si>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</si>
  <si>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</si>
  <si>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</si>
  <si>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</si>
  <si>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</si>
  <si>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</si>
  <si>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</si>
  <si>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</si>
  <si>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</si>
  <si>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</si>
  <si>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</si>
  <si>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</si>
  <si>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</si>
  <si>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</si>
  <si>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</si>
  <si>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</si>
  <si>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</si>
  <si>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</si>
  <si>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</si>
  <si>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</si>
  <si>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</si>
  <si>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</si>
  <si>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</si>
  <si>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</si>
  <si>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</si>
  <si>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</si>
  <si>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</si>
  <si>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</si>
  <si>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</si>
  <si>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</si>
  <si>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</si>
  <si>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</si>
  <si>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</si>
  <si>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</si>
  <si>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</si>
  <si>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</si>
  <si>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</si>
  <si>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</si>
  <si>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</si>
  <si>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</si>
  <si>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</si>
  <si>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</si>
  <si>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</si>
  <si>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</si>
  <si>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</si>
  <si>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</si>
  <si>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</si>
  <si>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</si>
  <si>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</si>
  <si>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</si>
  <si>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</si>
  <si>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</si>
  <si>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</si>
  <si>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</si>
  <si>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</si>
  <si>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</si>
  <si>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</si>
  <si>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</si>
  <si>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</si>
  <si>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</si>
  <si>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</si>
  <si>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</si>
  <si>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</si>
  <si>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</si>
  <si>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</si>
  <si>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</si>
  <si>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</si>
  <si>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</si>
  <si>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</si>
  <si>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</si>
  <si>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</si>
  <si>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</si>
  <si>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</si>
  <si>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</si>
  <si>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</si>
  <si>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</si>
  <si>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</si>
  <si>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</si>
  <si>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</si>
  <si>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</si>
  <si>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</si>
  <si>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</si>
  <si>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</si>
  <si>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</si>
  <si>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</si>
  <si>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</si>
  <si>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</si>
  <si>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</si>
  <si>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</si>
  <si>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</si>
  <si>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</si>
  <si>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</si>
  <si>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</si>
  <si>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</si>
  <si>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</si>
  <si>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</si>
  <si>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</si>
  <si>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</si>
  <si>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</si>
  <si>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</si>
  <si>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</si>
  <si>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</si>
  <si>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</si>
  <si>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</si>
  <si>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</si>
  <si>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</si>
  <si>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</si>
  <si>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</si>
  <si>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</si>
  <si>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</si>
  <si>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</si>
  <si>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</si>
  <si>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</si>
  <si>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</si>
  <si>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</si>
  <si>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</si>
  <si>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</si>
  <si>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</si>
  <si>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</si>
  <si>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</si>
  <si>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</si>
  <si>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</si>
  <si>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</si>
  <si>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</si>
  <si>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</si>
  <si>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</si>
  <si>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</si>
  <si>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</si>
  <si>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</si>
  <si>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</si>
  <si>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</si>
  <si>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</si>
  <si>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</si>
  <si>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</si>
  <si>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</si>
  <si>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</si>
  <si>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</si>
  <si>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</si>
  <si>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</si>
  <si>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</si>
  <si>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</si>
  <si>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</si>
  <si>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</si>
  <si>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</si>
  <si>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</si>
  <si>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</si>
  <si>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</si>
  <si>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</si>
  <si>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</si>
  <si>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</si>
  <si>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</si>
  <si>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</si>
  <si>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</si>
  <si>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</si>
  <si>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</si>
  <si>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</si>
  <si>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</si>
  <si>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</si>
  <si>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</si>
  <si>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</si>
  <si>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</si>
  <si>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</si>
  <si>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</si>
  <si>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</si>
  <si>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</si>
  <si>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</si>
  <si>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</si>
  <si>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</si>
  <si>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</si>
  <si>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</si>
  <si>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</si>
  <si>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</si>
  <si>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</si>
  <si>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</si>
  <si>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</si>
  <si>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</si>
  <si>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</si>
  <si>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</si>
  <si>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</si>
  <si>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</si>
  <si>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</si>
  <si>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</si>
  <si>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</si>
  <si>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</si>
  <si>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</si>
  <si>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</si>
  <si>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</si>
  <si>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</si>
  <si>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</si>
  <si>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</si>
  <si>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</si>
  <si>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</si>
  <si>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</si>
  <si>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</si>
  <si>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</si>
  <si>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</si>
  <si>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</si>
  <si>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</si>
  <si>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</si>
  <si>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</si>
  <si>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</si>
  <si>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</si>
  <si>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</si>
  <si>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</si>
  <si>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</si>
  <si>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</si>
  <si>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</si>
  <si>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</si>
  <si>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</si>
  <si>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</si>
  <si>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</si>
  <si>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</si>
  <si>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</si>
  <si>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</si>
  <si>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</si>
  <si>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</si>
  <si>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</si>
  <si>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</si>
  <si>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</si>
  <si>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</si>
  <si>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</si>
  <si>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</si>
  <si>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</si>
  <si>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</si>
  <si>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</si>
  <si>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</si>
  <si>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</si>
  <si>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</si>
  <si>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</si>
  <si>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</si>
  <si>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</si>
  <si>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</si>
  <si>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</si>
  <si>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</si>
  <si>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</si>
  <si>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</si>
  <si>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</si>
  <si>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</si>
  <si>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</si>
  <si>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</si>
  <si>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</si>
  <si>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</si>
  <si>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</si>
  <si>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</si>
  <si>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</si>
  <si>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</si>
  <si>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</si>
  <si>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</si>
  <si>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</si>
  <si>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</si>
  <si>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</si>
  <si>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</si>
  <si>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</si>
  <si>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</si>
  <si>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</si>
  <si>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</si>
  <si>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</si>
  <si>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</si>
  <si>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</si>
  <si>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</si>
  <si>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Összes kiadás (=124+125)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</si>
  <si>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</si>
  <si>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</si>
  <si>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</si>
  <si>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</si>
  <si>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</si>
  <si>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</si>
  <si>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2018.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</si>
</sst>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zoomScaleNormal="100" workbookViewId="0">
      <selection activeCell="L15" sqref="L15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5.7109375" customWidth="1"/>
  </cols>
  <sheetData>
    <row r="1" spans="1:18" ht="18" customHeight="1" x14ac:dyDescent="0.25">
      <c r="C1" s="44" t="s">
        <v>338</v>
      </c>
      <c r="D1" s="51" t="s">
        <v>369</v>
      </c>
    </row>
    <row r="2" spans="1:18" ht="18" customHeight="1" x14ac:dyDescent="0.2">
      <c r="C2" s="36" t="s">
        <v>375</v>
      </c>
    </row>
    <row r="3" spans="1:18" ht="18" customHeight="1" x14ac:dyDescent="0.2">
      <c r="C3" s="36" t="s">
        <v>339</v>
      </c>
      <c r="D3" s="20" t="s">
        <v>299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370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8">
        <v>162626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9">
        <v>180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162806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9">
        <v>12107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9"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354</v>
      </c>
      <c r="D22" s="48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12107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174913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280</v>
      </c>
      <c r="C25" s="39" t="s">
        <v>256</v>
      </c>
      <c r="D25" s="53">
        <v>18529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281</v>
      </c>
      <c r="C26" s="39" t="s">
        <v>257</v>
      </c>
      <c r="D26" s="53">
        <v>63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282</v>
      </c>
      <c r="C27" s="39" t="s">
        <v>258</v>
      </c>
      <c r="D27" s="53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283</v>
      </c>
      <c r="C28" s="39" t="s">
        <v>260</v>
      </c>
      <c r="D28" s="53">
        <v>65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18657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273</v>
      </c>
      <c r="C30" s="39" t="s">
        <v>159</v>
      </c>
      <c r="D30" s="45">
        <v>60</v>
      </c>
    </row>
    <row r="31" spans="1:18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</row>
    <row r="32" spans="1:18" ht="18" customHeight="1" x14ac:dyDescent="0.2">
      <c r="A32" s="30" t="s">
        <v>175</v>
      </c>
      <c r="B32" s="4" t="s">
        <v>340</v>
      </c>
      <c r="C32" s="39" t="s">
        <v>355</v>
      </c>
      <c r="D32" s="45">
        <v>0</v>
      </c>
    </row>
    <row r="33" spans="1:4" ht="18" customHeight="1" x14ac:dyDescent="0.2">
      <c r="A33" s="30" t="s">
        <v>176</v>
      </c>
      <c r="B33" s="1" t="s">
        <v>53</v>
      </c>
      <c r="C33" s="43" t="s">
        <v>342</v>
      </c>
      <c r="D33" s="45">
        <f>SUM(D30:D32)</f>
        <v>60</v>
      </c>
    </row>
    <row r="34" spans="1:4" ht="18" customHeight="1" x14ac:dyDescent="0.2">
      <c r="A34" s="30" t="s">
        <v>177</v>
      </c>
      <c r="B34" s="38" t="s">
        <v>275</v>
      </c>
      <c r="C34" s="40" t="s">
        <v>158</v>
      </c>
      <c r="D34" s="45">
        <v>0</v>
      </c>
    </row>
    <row r="35" spans="1:4" ht="18" customHeight="1" x14ac:dyDescent="0.2">
      <c r="A35" s="30" t="s">
        <v>178</v>
      </c>
      <c r="B35" s="38" t="s">
        <v>276</v>
      </c>
      <c r="C35" s="40" t="s">
        <v>160</v>
      </c>
      <c r="D35" s="45">
        <v>1100</v>
      </c>
    </row>
    <row r="36" spans="1:4" ht="18" customHeight="1" x14ac:dyDescent="0.2">
      <c r="A36" s="30" t="s">
        <v>179</v>
      </c>
      <c r="B36" s="38" t="s">
        <v>277</v>
      </c>
      <c r="C36" s="40" t="s">
        <v>162</v>
      </c>
      <c r="D36" s="45">
        <v>5360</v>
      </c>
    </row>
    <row r="37" spans="1:4" ht="18" customHeight="1" x14ac:dyDescent="0.2">
      <c r="A37" s="30" t="s">
        <v>180</v>
      </c>
      <c r="B37" s="38" t="s">
        <v>278</v>
      </c>
      <c r="C37" s="40" t="s">
        <v>163</v>
      </c>
      <c r="D37" s="53">
        <v>2436</v>
      </c>
    </row>
    <row r="38" spans="1:4" ht="18" customHeight="1" x14ac:dyDescent="0.2">
      <c r="A38" s="30" t="s">
        <v>181</v>
      </c>
      <c r="B38" s="38" t="s">
        <v>279</v>
      </c>
      <c r="C38" s="40" t="s">
        <v>371</v>
      </c>
      <c r="D38" s="45">
        <v>15848</v>
      </c>
    </row>
    <row r="39" spans="1:4" ht="18" customHeight="1" x14ac:dyDescent="0.2">
      <c r="A39" s="30" t="s">
        <v>182</v>
      </c>
      <c r="B39" s="1" t="s">
        <v>54</v>
      </c>
      <c r="C39" s="43" t="s">
        <v>343</v>
      </c>
      <c r="D39" s="45">
        <f>SUM(D34:D38)</f>
        <v>24744</v>
      </c>
    </row>
    <row r="40" spans="1:4" ht="18" customHeight="1" x14ac:dyDescent="0.2">
      <c r="A40" s="30" t="s">
        <v>183</v>
      </c>
      <c r="B40" s="1" t="s">
        <v>55</v>
      </c>
      <c r="C40" s="5" t="s">
        <v>341</v>
      </c>
      <c r="D40" s="45">
        <v>0</v>
      </c>
    </row>
    <row r="41" spans="1:4" ht="18" customHeight="1" x14ac:dyDescent="0.2">
      <c r="A41" s="30" t="s">
        <v>184</v>
      </c>
      <c r="B41" s="3" t="s">
        <v>63</v>
      </c>
      <c r="C41" s="6" t="s">
        <v>344</v>
      </c>
      <c r="D41" s="46">
        <f>SUM(D33+D39+D40)</f>
        <v>24804</v>
      </c>
    </row>
    <row r="42" spans="1:4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</row>
    <row r="43" spans="1:4" ht="18" customHeight="1" x14ac:dyDescent="0.2">
      <c r="A43" s="30" t="s">
        <v>186</v>
      </c>
      <c r="B43" s="38" t="s">
        <v>263</v>
      </c>
      <c r="C43" s="41" t="s">
        <v>267</v>
      </c>
      <c r="D43" s="45">
        <v>50</v>
      </c>
    </row>
    <row r="44" spans="1:4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</row>
    <row r="45" spans="1:4" ht="18" customHeight="1" x14ac:dyDescent="0.2">
      <c r="A45" s="30" t="s">
        <v>188</v>
      </c>
      <c r="B45" s="38" t="s">
        <v>265</v>
      </c>
      <c r="C45" s="41" t="s">
        <v>268</v>
      </c>
      <c r="D45" s="45">
        <v>10</v>
      </c>
    </row>
    <row r="46" spans="1:4" ht="18" customHeight="1" x14ac:dyDescent="0.2">
      <c r="A46" s="30" t="s">
        <v>189</v>
      </c>
      <c r="B46" s="1" t="s">
        <v>56</v>
      </c>
      <c r="C46" s="43" t="s">
        <v>345</v>
      </c>
      <c r="D46" s="45">
        <f>SUM(D42:D45)</f>
        <v>120</v>
      </c>
    </row>
    <row r="47" spans="1:4" ht="18" customHeight="1" x14ac:dyDescent="0.2">
      <c r="A47" s="30" t="s">
        <v>190</v>
      </c>
      <c r="B47" s="1" t="s">
        <v>57</v>
      </c>
      <c r="C47" s="5" t="s">
        <v>40</v>
      </c>
      <c r="D47" s="45">
        <v>200</v>
      </c>
    </row>
    <row r="48" spans="1:4" ht="18" customHeight="1" x14ac:dyDescent="0.2">
      <c r="A48" s="30" t="s">
        <v>191</v>
      </c>
      <c r="B48" s="3" t="s">
        <v>64</v>
      </c>
      <c r="C48" s="6" t="s">
        <v>346</v>
      </c>
      <c r="D48" s="46">
        <f>SUM(D47,D46)</f>
        <v>320</v>
      </c>
    </row>
    <row r="49" spans="1:4" ht="18" customHeight="1" x14ac:dyDescent="0.2">
      <c r="A49" s="30" t="s">
        <v>192</v>
      </c>
      <c r="B49" s="38" t="s">
        <v>270</v>
      </c>
      <c r="C49" s="40" t="s">
        <v>165</v>
      </c>
      <c r="D49" s="45">
        <v>4781</v>
      </c>
    </row>
    <row r="50" spans="1:4" ht="18" customHeight="1" x14ac:dyDescent="0.2">
      <c r="A50" s="30" t="s">
        <v>193</v>
      </c>
      <c r="B50" s="38" t="s">
        <v>271</v>
      </c>
      <c r="C50" s="40" t="s">
        <v>164</v>
      </c>
      <c r="D50" s="45">
        <v>2400</v>
      </c>
    </row>
    <row r="51" spans="1:4" ht="18" customHeight="1" x14ac:dyDescent="0.2">
      <c r="A51" s="30" t="s">
        <v>194</v>
      </c>
      <c r="B51" s="38" t="s">
        <v>272</v>
      </c>
      <c r="C51" s="40" t="s">
        <v>166</v>
      </c>
      <c r="D51" s="45">
        <v>660</v>
      </c>
    </row>
    <row r="52" spans="1:4" ht="18" customHeight="1" x14ac:dyDescent="0.2">
      <c r="A52" s="30" t="s">
        <v>195</v>
      </c>
      <c r="B52" s="1" t="s">
        <v>58</v>
      </c>
      <c r="C52" s="43" t="s">
        <v>347</v>
      </c>
      <c r="D52" s="45">
        <f>SUM(D49:D51)</f>
        <v>7841</v>
      </c>
    </row>
    <row r="53" spans="1:4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</row>
    <row r="54" spans="1:4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</row>
    <row r="55" spans="1:4" ht="18" customHeight="1" x14ac:dyDescent="0.2">
      <c r="A55" s="30" t="s">
        <v>198</v>
      </c>
      <c r="B55" s="1" t="s">
        <v>61</v>
      </c>
      <c r="C55" s="5" t="s">
        <v>43</v>
      </c>
      <c r="D55" s="45">
        <v>6720</v>
      </c>
    </row>
    <row r="56" spans="1:4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</row>
    <row r="57" spans="1:4" ht="18" customHeight="1" x14ac:dyDescent="0.2">
      <c r="A57" s="30" t="s">
        <v>200</v>
      </c>
      <c r="B57" s="1" t="s">
        <v>65</v>
      </c>
      <c r="C57" s="8" t="s">
        <v>45</v>
      </c>
      <c r="D57" s="45">
        <v>200</v>
      </c>
    </row>
    <row r="58" spans="1:4" ht="18" customHeight="1" x14ac:dyDescent="0.2">
      <c r="A58" s="30" t="s">
        <v>201</v>
      </c>
      <c r="B58" s="38" t="s">
        <v>284</v>
      </c>
      <c r="C58" s="17" t="s">
        <v>285</v>
      </c>
      <c r="D58" s="45">
        <v>310</v>
      </c>
    </row>
    <row r="59" spans="1:4" ht="18" customHeight="1" x14ac:dyDescent="0.2">
      <c r="A59" s="30" t="s">
        <v>202</v>
      </c>
      <c r="B59" s="38" t="s">
        <v>286</v>
      </c>
      <c r="C59" s="17" t="s">
        <v>287</v>
      </c>
      <c r="D59" s="45">
        <v>550</v>
      </c>
    </row>
    <row r="60" spans="1:4" ht="18" customHeight="1" x14ac:dyDescent="0.2">
      <c r="A60" s="30" t="s">
        <v>203</v>
      </c>
      <c r="B60" s="38" t="s">
        <v>288</v>
      </c>
      <c r="C60" s="17" t="s">
        <v>259</v>
      </c>
      <c r="D60" s="45">
        <v>1700</v>
      </c>
    </row>
    <row r="61" spans="1:4" ht="18" customHeight="1" x14ac:dyDescent="0.2">
      <c r="A61" s="30" t="s">
        <v>204</v>
      </c>
      <c r="B61" s="38" t="s">
        <v>356</v>
      </c>
      <c r="C61" s="17" t="s">
        <v>289</v>
      </c>
      <c r="D61" s="45">
        <v>5964</v>
      </c>
    </row>
    <row r="62" spans="1:4" ht="18" customHeight="1" x14ac:dyDescent="0.2">
      <c r="A62" s="30" t="s">
        <v>205</v>
      </c>
      <c r="B62" s="1" t="s">
        <v>66</v>
      </c>
      <c r="C62" s="43" t="s">
        <v>348</v>
      </c>
      <c r="D62" s="45">
        <f>SUM(D58:D61)</f>
        <v>8524</v>
      </c>
    </row>
    <row r="63" spans="1:4" ht="18" customHeight="1" x14ac:dyDescent="0.2">
      <c r="A63" s="30" t="s">
        <v>206</v>
      </c>
      <c r="B63" s="3" t="s">
        <v>67</v>
      </c>
      <c r="C63" s="6" t="s">
        <v>349</v>
      </c>
      <c r="D63" s="46">
        <f>SUM(D52+D53+D54+D55+D56+D57+D62)</f>
        <v>23385</v>
      </c>
    </row>
    <row r="64" spans="1:4" ht="18" customHeight="1" x14ac:dyDescent="0.2">
      <c r="A64" s="30" t="s">
        <v>207</v>
      </c>
      <c r="B64" s="1" t="s">
        <v>68</v>
      </c>
      <c r="C64" s="5" t="s">
        <v>46</v>
      </c>
      <c r="D64" s="45">
        <v>10</v>
      </c>
    </row>
    <row r="65" spans="1:4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</row>
    <row r="66" spans="1:4" ht="29.25" customHeight="1" x14ac:dyDescent="0.2">
      <c r="A66" s="30" t="s">
        <v>209</v>
      </c>
      <c r="B66" s="3" t="s">
        <v>70</v>
      </c>
      <c r="C66" s="6" t="s">
        <v>350</v>
      </c>
      <c r="D66" s="46">
        <f>SUM(D64:D65)</f>
        <v>10</v>
      </c>
    </row>
    <row r="67" spans="1:4" ht="24.75" customHeight="1" x14ac:dyDescent="0.2">
      <c r="A67" s="30" t="s">
        <v>210</v>
      </c>
      <c r="B67" s="1" t="s">
        <v>71</v>
      </c>
      <c r="C67" s="5" t="s">
        <v>48</v>
      </c>
      <c r="D67" s="53">
        <v>13377</v>
      </c>
    </row>
    <row r="68" spans="1:4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</row>
    <row r="69" spans="1:4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</row>
    <row r="70" spans="1:4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</row>
    <row r="71" spans="1:4" ht="18" customHeight="1" x14ac:dyDescent="0.2">
      <c r="A71" s="30" t="s">
        <v>214</v>
      </c>
      <c r="B71" s="1" t="s">
        <v>75</v>
      </c>
      <c r="C71" s="5" t="s">
        <v>52</v>
      </c>
      <c r="D71" s="45">
        <v>1176</v>
      </c>
    </row>
    <row r="72" spans="1:4" ht="26.25" customHeight="1" x14ac:dyDescent="0.2">
      <c r="A72" s="30" t="s">
        <v>215</v>
      </c>
      <c r="B72" s="3" t="s">
        <v>76</v>
      </c>
      <c r="C72" s="6" t="s">
        <v>351</v>
      </c>
      <c r="D72" s="46">
        <f>SUM(D67:D71)</f>
        <v>14553</v>
      </c>
    </row>
    <row r="73" spans="1:4" ht="18" customHeight="1" x14ac:dyDescent="0.2">
      <c r="A73" s="30" t="s">
        <v>216</v>
      </c>
      <c r="B73" s="3" t="s">
        <v>34</v>
      </c>
      <c r="C73" s="6" t="s">
        <v>352</v>
      </c>
      <c r="D73" s="46">
        <f>SUM(D41+D48+D63+D66+D72)</f>
        <v>63072</v>
      </c>
    </row>
    <row r="74" spans="1:4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</row>
    <row r="75" spans="1:4" ht="18" customHeight="1" x14ac:dyDescent="0.2">
      <c r="A75" s="30" t="s">
        <v>218</v>
      </c>
      <c r="B75" s="38" t="s">
        <v>290</v>
      </c>
      <c r="C75" s="17" t="s">
        <v>291</v>
      </c>
      <c r="D75" s="45">
        <v>1500</v>
      </c>
    </row>
    <row r="76" spans="1:4" ht="18" customHeight="1" x14ac:dyDescent="0.2">
      <c r="A76" s="30" t="s">
        <v>219</v>
      </c>
      <c r="B76" s="1" t="s">
        <v>83</v>
      </c>
      <c r="C76" s="9" t="s">
        <v>373</v>
      </c>
      <c r="D76" s="45">
        <f>SUM(D75:D75)</f>
        <v>1500</v>
      </c>
    </row>
    <row r="77" spans="1:4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</row>
    <row r="78" spans="1:4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</row>
    <row r="79" spans="1:4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</row>
    <row r="80" spans="1:4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</row>
    <row r="81" spans="1:4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</row>
    <row r="82" spans="1:4" ht="18" customHeight="1" x14ac:dyDescent="0.2">
      <c r="A82" s="30" t="s">
        <v>225</v>
      </c>
      <c r="B82" s="1"/>
      <c r="C82" s="42" t="s">
        <v>360</v>
      </c>
      <c r="D82" s="45">
        <v>550</v>
      </c>
    </row>
    <row r="83" spans="1:4" ht="18" customHeight="1" x14ac:dyDescent="0.2">
      <c r="A83" s="30" t="s">
        <v>226</v>
      </c>
      <c r="B83" s="1"/>
      <c r="C83" s="42" t="s">
        <v>361</v>
      </c>
      <c r="D83" s="45">
        <v>5500</v>
      </c>
    </row>
    <row r="84" spans="1:4" ht="18" customHeight="1" x14ac:dyDescent="0.2">
      <c r="A84" s="30" t="s">
        <v>227</v>
      </c>
      <c r="B84" s="1"/>
      <c r="C84" s="42" t="s">
        <v>357</v>
      </c>
      <c r="D84" s="45">
        <v>300</v>
      </c>
    </row>
    <row r="85" spans="1:4" ht="18" customHeight="1" x14ac:dyDescent="0.2">
      <c r="A85" s="30" t="s">
        <v>228</v>
      </c>
      <c r="B85" s="1"/>
      <c r="C85" s="42" t="s">
        <v>292</v>
      </c>
      <c r="D85" s="45">
        <v>200</v>
      </c>
    </row>
    <row r="86" spans="1:4" ht="18" customHeight="1" x14ac:dyDescent="0.2">
      <c r="A86" s="30" t="s">
        <v>229</v>
      </c>
      <c r="B86" s="1"/>
      <c r="C86" s="42" t="s">
        <v>372</v>
      </c>
      <c r="D86" s="45">
        <v>200</v>
      </c>
    </row>
    <row r="87" spans="1:4" ht="18" customHeight="1" x14ac:dyDescent="0.2">
      <c r="A87" s="30" t="s">
        <v>230</v>
      </c>
      <c r="B87" s="1"/>
      <c r="C87" s="42" t="s">
        <v>293</v>
      </c>
      <c r="D87" s="45">
        <v>12500</v>
      </c>
    </row>
    <row r="88" spans="1:4" ht="18" customHeight="1" x14ac:dyDescent="0.2">
      <c r="A88" s="30" t="s">
        <v>231</v>
      </c>
      <c r="B88" s="1" t="s">
        <v>89</v>
      </c>
      <c r="C88" s="9" t="s">
        <v>374</v>
      </c>
      <c r="D88" s="45">
        <f>SUM(D82:D87)</f>
        <v>19250</v>
      </c>
    </row>
    <row r="89" spans="1:4" ht="18" customHeight="1" x14ac:dyDescent="0.2">
      <c r="A89" s="30" t="s">
        <v>232</v>
      </c>
      <c r="B89" s="3" t="s">
        <v>35</v>
      </c>
      <c r="C89" s="11" t="s">
        <v>353</v>
      </c>
      <c r="D89" s="46">
        <f>SUM(D74+D76+D77+D78+D79+D80+D81+D88)</f>
        <v>20750</v>
      </c>
    </row>
    <row r="90" spans="1:4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</row>
    <row r="91" spans="1:4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</row>
    <row r="92" spans="1:4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</row>
    <row r="93" spans="1:4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</row>
    <row r="94" spans="1:4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</row>
    <row r="95" spans="1:4" ht="28.5" customHeight="1" x14ac:dyDescent="0.2">
      <c r="A95" s="30" t="s">
        <v>238</v>
      </c>
      <c r="B95" s="1" t="s">
        <v>102</v>
      </c>
      <c r="C95" s="12" t="s">
        <v>113</v>
      </c>
      <c r="D95" s="45">
        <v>0</v>
      </c>
    </row>
    <row r="96" spans="1:4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</row>
    <row r="97" spans="1:4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</row>
    <row r="98" spans="1:4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</row>
    <row r="99" spans="1:4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</row>
    <row r="100" spans="1:4" ht="18" customHeight="1" x14ac:dyDescent="0.2">
      <c r="A100" s="30" t="s">
        <v>304</v>
      </c>
      <c r="B100" s="1"/>
      <c r="C100" s="18" t="s">
        <v>294</v>
      </c>
      <c r="D100" s="45">
        <v>2003</v>
      </c>
    </row>
    <row r="101" spans="1:4" ht="18" customHeight="1" x14ac:dyDescent="0.2">
      <c r="A101" s="30" t="s">
        <v>305</v>
      </c>
      <c r="B101" s="1"/>
      <c r="C101" s="18" t="s">
        <v>295</v>
      </c>
      <c r="D101" s="45">
        <v>0</v>
      </c>
    </row>
    <row r="102" spans="1:4" ht="18" customHeight="1" x14ac:dyDescent="0.2">
      <c r="A102" s="30" t="s">
        <v>306</v>
      </c>
      <c r="B102" s="1"/>
      <c r="C102" s="18" t="s">
        <v>358</v>
      </c>
      <c r="D102" s="45">
        <v>20000</v>
      </c>
    </row>
    <row r="103" spans="1:4" ht="18" customHeight="1" x14ac:dyDescent="0.2">
      <c r="A103" s="30" t="s">
        <v>307</v>
      </c>
      <c r="B103" s="1"/>
      <c r="C103" s="18" t="s">
        <v>296</v>
      </c>
      <c r="D103" s="45">
        <v>2897</v>
      </c>
    </row>
    <row r="104" spans="1:4" ht="28.5" customHeight="1" x14ac:dyDescent="0.2">
      <c r="A104" s="30" t="s">
        <v>308</v>
      </c>
      <c r="B104" s="38" t="s">
        <v>107</v>
      </c>
      <c r="C104" s="12" t="s">
        <v>362</v>
      </c>
      <c r="D104" s="45">
        <f>SUM(D100:D103)</f>
        <v>24900</v>
      </c>
    </row>
    <row r="105" spans="1:4" ht="18" customHeight="1" x14ac:dyDescent="0.2">
      <c r="A105" s="30" t="s">
        <v>309</v>
      </c>
      <c r="B105" s="38" t="s">
        <v>359</v>
      </c>
      <c r="C105" s="13" t="s">
        <v>118</v>
      </c>
      <c r="D105" s="45">
        <v>0</v>
      </c>
    </row>
    <row r="106" spans="1:4" ht="18" customHeight="1" x14ac:dyDescent="0.2">
      <c r="A106" s="30" t="s">
        <v>310</v>
      </c>
      <c r="B106" s="3" t="s">
        <v>36</v>
      </c>
      <c r="C106" s="11" t="s">
        <v>363</v>
      </c>
      <c r="D106" s="46">
        <f>SUM(D90+D91+D92+D93+D94+D95+D96+D97+D98+D99+D104+D105)</f>
        <v>24900</v>
      </c>
    </row>
    <row r="107" spans="1:4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</row>
    <row r="108" spans="1:4" ht="18" customHeight="1" x14ac:dyDescent="0.2">
      <c r="A108" s="30" t="s">
        <v>312</v>
      </c>
      <c r="B108" s="1" t="s">
        <v>91</v>
      </c>
      <c r="C108" s="14" t="s">
        <v>120</v>
      </c>
      <c r="D108" s="45">
        <v>0</v>
      </c>
    </row>
    <row r="109" spans="1:4" ht="18" customHeight="1" x14ac:dyDescent="0.2">
      <c r="A109" s="30" t="s">
        <v>313</v>
      </c>
      <c r="B109" s="1" t="s">
        <v>92</v>
      </c>
      <c r="C109" s="14" t="s">
        <v>121</v>
      </c>
      <c r="D109" s="45">
        <v>0</v>
      </c>
    </row>
    <row r="110" spans="1:4" ht="18" customHeight="1" x14ac:dyDescent="0.2">
      <c r="A110" s="30" t="s">
        <v>314</v>
      </c>
      <c r="B110" s="1" t="s">
        <v>93</v>
      </c>
      <c r="C110" s="14" t="s">
        <v>122</v>
      </c>
      <c r="D110" s="45">
        <v>8257</v>
      </c>
    </row>
    <row r="111" spans="1:4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</row>
    <row r="112" spans="1:4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</row>
    <row r="113" spans="1:4" ht="18" customHeight="1" x14ac:dyDescent="0.2">
      <c r="A113" s="30" t="s">
        <v>317</v>
      </c>
      <c r="B113" s="1" t="s">
        <v>96</v>
      </c>
      <c r="C113" s="35" t="s">
        <v>255</v>
      </c>
      <c r="D113" s="45">
        <v>2230</v>
      </c>
    </row>
    <row r="114" spans="1:4" ht="18" customHeight="1" x14ac:dyDescent="0.2">
      <c r="A114" s="30" t="s">
        <v>318</v>
      </c>
      <c r="B114" s="3" t="s">
        <v>37</v>
      </c>
      <c r="C114" s="15" t="s">
        <v>364</v>
      </c>
      <c r="D114" s="46">
        <f>SUM(D107:D113)</f>
        <v>10487</v>
      </c>
    </row>
    <row r="115" spans="1:4" ht="18" customHeight="1" x14ac:dyDescent="0.2">
      <c r="A115" s="30" t="s">
        <v>319</v>
      </c>
      <c r="B115" s="1" t="s">
        <v>125</v>
      </c>
      <c r="C115" s="9" t="s">
        <v>137</v>
      </c>
      <c r="D115" s="45">
        <v>173852</v>
      </c>
    </row>
    <row r="116" spans="1:4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</row>
    <row r="117" spans="1:4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</row>
    <row r="118" spans="1:4" ht="24.75" customHeight="1" x14ac:dyDescent="0.2">
      <c r="A118" s="30" t="s">
        <v>322</v>
      </c>
      <c r="B118" s="1" t="s">
        <v>128</v>
      </c>
      <c r="C118" s="9" t="s">
        <v>140</v>
      </c>
      <c r="D118" s="45">
        <v>46940</v>
      </c>
    </row>
    <row r="119" spans="1:4" ht="18" customHeight="1" x14ac:dyDescent="0.2">
      <c r="A119" s="30" t="s">
        <v>323</v>
      </c>
      <c r="B119" s="3" t="s">
        <v>38</v>
      </c>
      <c r="C119" s="11" t="s">
        <v>365</v>
      </c>
      <c r="D119" s="46">
        <f>SUM(D115:D118)</f>
        <v>220792</v>
      </c>
    </row>
    <row r="120" spans="1:4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</row>
    <row r="121" spans="1:4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</row>
    <row r="122" spans="1:4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</row>
    <row r="123" spans="1:4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</row>
    <row r="124" spans="1:4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</row>
    <row r="125" spans="1:4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</row>
    <row r="126" spans="1:4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</row>
    <row r="127" spans="1:4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</row>
    <row r="128" spans="1:4" ht="18" customHeight="1" x14ac:dyDescent="0.2">
      <c r="A128" s="30" t="s">
        <v>332</v>
      </c>
      <c r="B128" s="3" t="s">
        <v>39</v>
      </c>
      <c r="C128" s="19" t="s">
        <v>366</v>
      </c>
      <c r="D128" s="47">
        <f>SUM(D120:D127)</f>
        <v>0</v>
      </c>
    </row>
    <row r="129" spans="1:14" ht="18" customHeight="1" x14ac:dyDescent="0.2">
      <c r="A129" s="30" t="s">
        <v>333</v>
      </c>
      <c r="B129" s="2" t="s">
        <v>149</v>
      </c>
      <c r="C129" s="21" t="s">
        <v>367</v>
      </c>
      <c r="D129" s="46">
        <f>SUM(D24+D29+D73+D89+D106+D114+D119+D128)</f>
        <v>533571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8" customHeight="1" x14ac:dyDescent="0.2">
      <c r="A130" s="30" t="s">
        <v>334</v>
      </c>
      <c r="B130" s="38" t="s">
        <v>297</v>
      </c>
      <c r="C130" s="9" t="s">
        <v>298</v>
      </c>
      <c r="D130" s="53">
        <v>99023</v>
      </c>
    </row>
    <row r="131" spans="1:14" ht="18" customHeight="1" x14ac:dyDescent="0.2">
      <c r="A131" s="30" t="s">
        <v>335</v>
      </c>
      <c r="B131" s="4"/>
      <c r="C131" s="11" t="s">
        <v>368</v>
      </c>
      <c r="D131" s="46">
        <f>SUM(D129:D130)</f>
        <v>632594</v>
      </c>
    </row>
    <row r="133" spans="1:14" ht="18" customHeight="1" x14ac:dyDescent="0.2">
      <c r="C133" s="54"/>
    </row>
    <row r="134" spans="1:14" ht="18" customHeight="1" x14ac:dyDescent="0.2">
      <c r="D134" s="52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2017-02-08T10:02:36Z</cp:lastPrinted>
  <dcterms:created xsi:type="dcterms:W3CDTF">1998-12-06T10:54:59Z</dcterms:created>
  <dcterms:modified xsi:type="dcterms:W3CDTF">2018-02-10T10:13:25Z</dcterms:modified>
</cp:coreProperties>
</file>