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45" windowWidth="21075" windowHeight="8265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D59" i="1"/>
  <c r="D47"/>
  <c r="D44"/>
  <c r="D48" s="1"/>
  <c r="C59"/>
  <c r="C66" s="1"/>
  <c r="C69" s="1"/>
  <c r="C47"/>
  <c r="C44"/>
  <c r="C48" s="1"/>
  <c r="D35"/>
  <c r="D32"/>
  <c r="D36" s="1"/>
  <c r="D28"/>
  <c r="D11"/>
  <c r="C35"/>
  <c r="C28"/>
  <c r="C11"/>
  <c r="C32" s="1"/>
  <c r="C36" s="1"/>
  <c r="B35"/>
  <c r="B28"/>
  <c r="B11"/>
  <c r="B59"/>
  <c r="B47"/>
  <c r="B44"/>
  <c r="B48" s="1"/>
  <c r="D66" l="1"/>
  <c r="D69" s="1"/>
  <c r="B32"/>
  <c r="B36" s="1"/>
  <c r="B66"/>
  <c r="B69" s="1"/>
</calcChain>
</file>

<file path=xl/sharedStrings.xml><?xml version="1.0" encoding="utf-8"?>
<sst xmlns="http://schemas.openxmlformats.org/spreadsheetml/2006/main" count="71" uniqueCount="68">
  <si>
    <t xml:space="preserve"> BEVÉTELEK</t>
  </si>
  <si>
    <t>Települési önkormányzatok támogatása</t>
  </si>
  <si>
    <t>Egyes jövedelem pótló támogatások kieg.</t>
  </si>
  <si>
    <t>Könyvtári támogatás</t>
  </si>
  <si>
    <t>Központosított mükődési támogatás</t>
  </si>
  <si>
    <t>Egyéb mükődési célú központi támogatás</t>
  </si>
  <si>
    <t>Önkormányzatok működési támogatása</t>
  </si>
  <si>
    <t>Egyéb működési célú támogatások</t>
  </si>
  <si>
    <t>Felhalmozási célú önkormányzati támogatások</t>
  </si>
  <si>
    <t>Egyéb felhalmozási célú</t>
  </si>
  <si>
    <t>Felhalmozási célú támogatások áht.belül</t>
  </si>
  <si>
    <t>Kommunális adó</t>
  </si>
  <si>
    <t>Iparűzési adó</t>
  </si>
  <si>
    <t>Gépjármű adó</t>
  </si>
  <si>
    <t>Idegenforgalmi adó</t>
  </si>
  <si>
    <t>Termékek,szolgáltatások adói</t>
  </si>
  <si>
    <t>Közhatalmi bevételek</t>
  </si>
  <si>
    <t>Közvetitett szolgáltatások értéke</t>
  </si>
  <si>
    <t>Koncessziós bevétel</t>
  </si>
  <si>
    <t>Kiszámlázott általános forgalmi adó</t>
  </si>
  <si>
    <t>Általános forgalmiadó visszatérülés</t>
  </si>
  <si>
    <t>Kamatbevételek</t>
  </si>
  <si>
    <t>Egyéb működési bevételek</t>
  </si>
  <si>
    <t>Működési bevételek</t>
  </si>
  <si>
    <t>Ingatlanok értékesítése</t>
  </si>
  <si>
    <t>Egyéb tárgyieszköz értékesítés</t>
  </si>
  <si>
    <t>Felhalmozási bevételek</t>
  </si>
  <si>
    <t>Költségvetési bevételek</t>
  </si>
  <si>
    <t>Pénzmaradvány</t>
  </si>
  <si>
    <t>Pénzügyi befektetések bevételei</t>
  </si>
  <si>
    <t>Finanszírozási bevételek</t>
  </si>
  <si>
    <t>BEVÉTELEK ÖSSZESEN:</t>
  </si>
  <si>
    <t>Kaposújlak Községi Önkormányzat költségvetési évet követő 3 év tervezett bevételi és kiadási előirányzatai</t>
  </si>
  <si>
    <t xml:space="preserve">KIADÁSOK </t>
  </si>
  <si>
    <t>Törvény szerinti illetmény</t>
  </si>
  <si>
    <t>Béren kivüli juttatás</t>
  </si>
  <si>
    <t>Közlekedési költségtérítés</t>
  </si>
  <si>
    <t>Egyéb költség térítés</t>
  </si>
  <si>
    <t>Foglalkoztatottak személyi juttatása</t>
  </si>
  <si>
    <t>Választott tisztségviselők juttatásai</t>
  </si>
  <si>
    <t>Egyéb külső személyi juttatások</t>
  </si>
  <si>
    <t>Külső személyi juttatások</t>
  </si>
  <si>
    <t>Személyi juttatások összesen</t>
  </si>
  <si>
    <t>Munkaadókat terhelő járulékok</t>
  </si>
  <si>
    <t>Készletbeszerzés</t>
  </si>
  <si>
    <t>Kommunikációs szolgáltatások</t>
  </si>
  <si>
    <t>Szolgáltatási kiadások</t>
  </si>
  <si>
    <t>Kiküldetés, reprezentáció, reklám kiadások</t>
  </si>
  <si>
    <t>ÁFA befizetés</t>
  </si>
  <si>
    <t>Általános forgalmi adó</t>
  </si>
  <si>
    <t>Kamatkiadás</t>
  </si>
  <si>
    <t>Egyéb pénzügyi műveletek</t>
  </si>
  <si>
    <t>Egyéb dologi kiadások</t>
  </si>
  <si>
    <t>Dologi kiadások és egyéb kiadások</t>
  </si>
  <si>
    <t>Ellátottak pénzbeli juttatása</t>
  </si>
  <si>
    <t>Egyéb műk.támogatások áht.belülre</t>
  </si>
  <si>
    <t>Egyéb műk.tám. áht.kivülre</t>
  </si>
  <si>
    <t>Tartalékok</t>
  </si>
  <si>
    <t xml:space="preserve">Beruházások,felújítások </t>
  </si>
  <si>
    <t>Egyéb felhalmozási kiadások</t>
  </si>
  <si>
    <t>Költségvetési kiadások</t>
  </si>
  <si>
    <t>Pénügyi finanszírozási bevételek</t>
  </si>
  <si>
    <t>Egyéb finaszírozási kiadások</t>
  </si>
  <si>
    <t>KIADÁSOK ÖSSZESEN:</t>
  </si>
  <si>
    <t>12. számú melléklet</t>
  </si>
  <si>
    <t>2018.év</t>
  </si>
  <si>
    <t>2019.év</t>
  </si>
  <si>
    <t>2020.év</t>
  </si>
</sst>
</file>

<file path=xl/styles.xml><?xml version="1.0" encoding="utf-8"?>
<styleSheet xmlns="http://schemas.openxmlformats.org/spreadsheetml/2006/main">
  <numFmts count="2">
    <numFmt numFmtId="41" formatCode="_-* #,##0\ _F_t_-;\-* #,##0\ _F_t_-;_-* &quot;-&quot;\ _F_t_-;_-@_-"/>
    <numFmt numFmtId="43" formatCode="_-* #,##0.00\ _F_t_-;\-* #,##0.00\ _F_t_-;_-* &quot;-&quot;??\ _F_t_-;_-@_-"/>
  </numFmts>
  <fonts count="12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2"/>
      <name val="Times New Roman"/>
      <family val="1"/>
    </font>
    <font>
      <b/>
      <sz val="12"/>
      <color indexed="8"/>
      <name val="Times New Roman"/>
      <family val="1"/>
    </font>
    <font>
      <b/>
      <sz val="12"/>
      <name val="Times New Roman"/>
      <family val="1"/>
    </font>
    <font>
      <sz val="12"/>
      <color indexed="8"/>
      <name val="Times New Roman"/>
      <family val="1"/>
    </font>
    <font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2"/>
      <color rgb="FF00000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2" fillId="0" borderId="1" xfId="1" applyFont="1" applyBorder="1" applyAlignment="1">
      <alignment vertical="center" wrapText="1"/>
    </xf>
    <xf numFmtId="0" fontId="4" fillId="0" borderId="1" xfId="1" applyFont="1" applyBorder="1" applyAlignment="1">
      <alignment vertical="center" wrapText="1"/>
    </xf>
    <xf numFmtId="0" fontId="2" fillId="0" borderId="1" xfId="1" applyFont="1" applyBorder="1" applyAlignment="1">
      <alignment horizontal="left" vertical="center" wrapText="1"/>
    </xf>
    <xf numFmtId="0" fontId="4" fillId="0" borderId="1" xfId="1" applyFont="1" applyBorder="1" applyAlignment="1">
      <alignment vertical="center"/>
    </xf>
    <xf numFmtId="0" fontId="2" fillId="0" borderId="1" xfId="1" applyFont="1" applyBorder="1" applyAlignment="1">
      <alignment vertical="center"/>
    </xf>
    <xf numFmtId="0" fontId="10" fillId="0" borderId="0" xfId="0" applyFont="1"/>
    <xf numFmtId="0" fontId="11" fillId="0" borderId="0" xfId="0" applyFont="1" applyAlignment="1">
      <alignment horizontal="justify"/>
    </xf>
    <xf numFmtId="0" fontId="2" fillId="0" borderId="1" xfId="1" applyFont="1" applyBorder="1" applyAlignment="1">
      <alignment vertical="top" wrapText="1"/>
    </xf>
    <xf numFmtId="0" fontId="4" fillId="0" borderId="1" xfId="1" applyFont="1" applyBorder="1" applyAlignment="1">
      <alignment vertical="top" wrapText="1"/>
    </xf>
    <xf numFmtId="0" fontId="2" fillId="0" borderId="3" xfId="1" applyFont="1" applyBorder="1" applyAlignment="1">
      <alignment vertical="top" wrapText="1"/>
    </xf>
    <xf numFmtId="0" fontId="3" fillId="0" borderId="1" xfId="1" applyFont="1" applyBorder="1"/>
    <xf numFmtId="0" fontId="7" fillId="0" borderId="3" xfId="1" applyFont="1" applyBorder="1" applyAlignment="1">
      <alignment horizontal="center" vertical="center" wrapText="1"/>
    </xf>
    <xf numFmtId="0" fontId="9" fillId="0" borderId="7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1" fillId="0" borderId="7" xfId="1" applyBorder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41" fontId="6" fillId="0" borderId="1" xfId="0" applyNumberFormat="1" applyFont="1" applyBorder="1" applyAlignment="1">
      <alignment horizontal="center" vertical="center"/>
    </xf>
    <xf numFmtId="41" fontId="7" fillId="0" borderId="1" xfId="0" applyNumberFormat="1" applyFont="1" applyBorder="1" applyAlignment="1">
      <alignment horizontal="center" vertical="center"/>
    </xf>
    <xf numFmtId="41" fontId="7" fillId="2" borderId="1" xfId="0" applyNumberFormat="1" applyFont="1" applyFill="1" applyBorder="1" applyAlignment="1">
      <alignment horizontal="center" vertical="center"/>
    </xf>
    <xf numFmtId="41" fontId="6" fillId="2" borderId="3" xfId="0" applyNumberFormat="1" applyFont="1" applyFill="1" applyBorder="1" applyAlignment="1">
      <alignment horizontal="center" vertical="center"/>
    </xf>
    <xf numFmtId="41" fontId="7" fillId="0" borderId="4" xfId="0" applyNumberFormat="1" applyFont="1" applyBorder="1" applyAlignment="1">
      <alignment horizontal="center" vertical="center"/>
    </xf>
    <xf numFmtId="41" fontId="8" fillId="0" borderId="1" xfId="0" applyNumberFormat="1" applyFont="1" applyBorder="1" applyAlignment="1">
      <alignment horizontal="center" vertical="center"/>
    </xf>
    <xf numFmtId="41" fontId="5" fillId="0" borderId="4" xfId="0" applyNumberFormat="1" applyFont="1" applyBorder="1" applyAlignment="1">
      <alignment horizontal="right"/>
    </xf>
    <xf numFmtId="41" fontId="3" fillId="0" borderId="4" xfId="0" applyNumberFormat="1" applyFont="1" applyBorder="1" applyAlignment="1">
      <alignment horizontal="right"/>
    </xf>
    <xf numFmtId="41" fontId="7" fillId="0" borderId="4" xfId="0" applyNumberFormat="1" applyFont="1" applyBorder="1" applyAlignment="1">
      <alignment horizontal="right"/>
    </xf>
    <xf numFmtId="41" fontId="3" fillId="0" borderId="5" xfId="0" applyNumberFormat="1" applyFont="1" applyBorder="1" applyAlignment="1">
      <alignment horizontal="right"/>
    </xf>
    <xf numFmtId="41" fontId="3" fillId="2" borderId="4" xfId="2" applyNumberFormat="1" applyFont="1" applyFill="1" applyBorder="1" applyAlignment="1">
      <alignment horizontal="right"/>
    </xf>
    <xf numFmtId="41" fontId="5" fillId="0" borderId="6" xfId="2" applyNumberFormat="1" applyFont="1" applyFill="1" applyBorder="1" applyAlignment="1">
      <alignment horizontal="right"/>
    </xf>
    <xf numFmtId="41" fontId="5" fillId="0" borderId="2" xfId="2" applyNumberFormat="1" applyFont="1" applyFill="1" applyBorder="1" applyAlignment="1">
      <alignment horizontal="right"/>
    </xf>
    <xf numFmtId="41" fontId="5" fillId="0" borderId="6" xfId="2" applyNumberFormat="1" applyFont="1" applyBorder="1" applyAlignment="1">
      <alignment horizontal="right"/>
    </xf>
    <xf numFmtId="41" fontId="5" fillId="0" borderId="5" xfId="2" applyNumberFormat="1" applyFont="1" applyBorder="1" applyAlignment="1">
      <alignment horizontal="right"/>
    </xf>
    <xf numFmtId="41" fontId="3" fillId="2" borderId="4" xfId="0" applyNumberFormat="1" applyFont="1" applyFill="1" applyBorder="1" applyAlignment="1">
      <alignment horizontal="right"/>
    </xf>
  </cellXfs>
  <cellStyles count="3">
    <cellStyle name="Ezres 2" xfId="2"/>
    <cellStyle name="Normál" xfId="0" builtinId="0"/>
    <cellStyle name="Normá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69"/>
  <sheetViews>
    <sheetView tabSelected="1" workbookViewId="0">
      <selection activeCell="F40" sqref="F40"/>
    </sheetView>
  </sheetViews>
  <sheetFormatPr defaultRowHeight="15"/>
  <cols>
    <col min="1" max="1" width="37.28515625" customWidth="1"/>
    <col min="2" max="4" width="16.7109375" bestFit="1" customWidth="1"/>
  </cols>
  <sheetData>
    <row r="1" spans="1:4" ht="63">
      <c r="A1" s="7" t="s">
        <v>32</v>
      </c>
      <c r="C1" s="6" t="s">
        <v>64</v>
      </c>
      <c r="D1" s="6"/>
    </row>
    <row r="4" spans="1:4" ht="15" customHeight="1">
      <c r="A4" s="14" t="s">
        <v>0</v>
      </c>
      <c r="B4" s="12" t="s">
        <v>65</v>
      </c>
      <c r="C4" s="12" t="s">
        <v>66</v>
      </c>
      <c r="D4" s="12" t="s">
        <v>67</v>
      </c>
    </row>
    <row r="5" spans="1:4" ht="15" customHeight="1">
      <c r="A5" s="15"/>
      <c r="B5" s="13"/>
      <c r="C5" s="13"/>
      <c r="D5" s="13"/>
    </row>
    <row r="6" spans="1:4" ht="22.5" customHeight="1">
      <c r="A6" s="1" t="s">
        <v>1</v>
      </c>
      <c r="B6" s="25"/>
      <c r="C6" s="25"/>
      <c r="D6" s="25"/>
    </row>
    <row r="7" spans="1:4" ht="24" customHeight="1">
      <c r="A7" s="1" t="s">
        <v>2</v>
      </c>
      <c r="B7" s="25"/>
      <c r="C7" s="25"/>
      <c r="D7" s="25"/>
    </row>
    <row r="8" spans="1:4" ht="20.25" customHeight="1">
      <c r="A8" s="1" t="s">
        <v>3</v>
      </c>
      <c r="B8" s="25">
        <v>1800000</v>
      </c>
      <c r="C8" s="25">
        <v>1800000</v>
      </c>
      <c r="D8" s="25">
        <v>1800000</v>
      </c>
    </row>
    <row r="9" spans="1:4" ht="21" customHeight="1">
      <c r="A9" s="1" t="s">
        <v>4</v>
      </c>
      <c r="B9" s="25"/>
      <c r="C9" s="25"/>
      <c r="D9" s="25"/>
    </row>
    <row r="10" spans="1:4" ht="22.5" customHeight="1">
      <c r="A10" s="1" t="s">
        <v>5</v>
      </c>
      <c r="B10" s="25"/>
      <c r="C10" s="25"/>
      <c r="D10" s="25"/>
    </row>
    <row r="11" spans="1:4" ht="32.25" customHeight="1">
      <c r="A11" s="2" t="s">
        <v>6</v>
      </c>
      <c r="B11" s="26">
        <f>SUM(B6:B10)</f>
        <v>1800000</v>
      </c>
      <c r="C11" s="26">
        <f>SUM(C6:C10)</f>
        <v>1800000</v>
      </c>
      <c r="D11" s="26">
        <f>SUM(D6:D10)</f>
        <v>1800000</v>
      </c>
    </row>
    <row r="12" spans="1:4" ht="25.5" customHeight="1">
      <c r="A12" s="2" t="s">
        <v>7</v>
      </c>
      <c r="B12" s="26">
        <v>1900464</v>
      </c>
      <c r="C12" s="26">
        <v>1900464</v>
      </c>
      <c r="D12" s="26">
        <v>1900464</v>
      </c>
    </row>
    <row r="13" spans="1:4" ht="30" customHeight="1">
      <c r="A13" s="1" t="s">
        <v>8</v>
      </c>
      <c r="B13" s="27">
        <v>48260573</v>
      </c>
      <c r="C13" s="27">
        <v>48260573</v>
      </c>
      <c r="D13" s="27">
        <v>48260573</v>
      </c>
    </row>
    <row r="14" spans="1:4" ht="21" customHeight="1">
      <c r="A14" s="2" t="s">
        <v>9</v>
      </c>
      <c r="B14" s="26">
        <v>0</v>
      </c>
      <c r="C14" s="26">
        <v>0</v>
      </c>
      <c r="D14" s="26">
        <v>0</v>
      </c>
    </row>
    <row r="15" spans="1:4" ht="21" customHeight="1">
      <c r="A15" s="1" t="s">
        <v>10</v>
      </c>
      <c r="B15" s="26"/>
      <c r="C15" s="26"/>
      <c r="D15" s="26"/>
    </row>
    <row r="16" spans="1:4" ht="24.75" customHeight="1">
      <c r="A16" s="1" t="s">
        <v>11</v>
      </c>
      <c r="B16" s="25">
        <v>1300000</v>
      </c>
      <c r="C16" s="25">
        <v>1300000</v>
      </c>
      <c r="D16" s="25">
        <v>1300000</v>
      </c>
    </row>
    <row r="17" spans="1:4" ht="26.25" customHeight="1">
      <c r="A17" s="1" t="s">
        <v>12</v>
      </c>
      <c r="B17" s="25">
        <v>35000000</v>
      </c>
      <c r="C17" s="25">
        <v>35000000</v>
      </c>
      <c r="D17" s="25">
        <v>35000000</v>
      </c>
    </row>
    <row r="18" spans="1:4" ht="21.75" customHeight="1">
      <c r="A18" s="1" t="s">
        <v>13</v>
      </c>
      <c r="B18" s="25">
        <v>3000000</v>
      </c>
      <c r="C18" s="25">
        <v>3000000</v>
      </c>
      <c r="D18" s="25">
        <v>3000000</v>
      </c>
    </row>
    <row r="19" spans="1:4" ht="25.5" customHeight="1">
      <c r="A19" s="1" t="s">
        <v>14</v>
      </c>
      <c r="B19" s="25">
        <v>100000</v>
      </c>
      <c r="C19" s="25">
        <v>100000</v>
      </c>
      <c r="D19" s="25">
        <v>100000</v>
      </c>
    </row>
    <row r="20" spans="1:4" ht="22.5" customHeight="1">
      <c r="A20" s="2" t="s">
        <v>15</v>
      </c>
      <c r="B20" s="26">
        <v>39400000</v>
      </c>
      <c r="C20" s="26">
        <v>39400000</v>
      </c>
      <c r="D20" s="26">
        <v>39400000</v>
      </c>
    </row>
    <row r="21" spans="1:4" ht="22.5" customHeight="1">
      <c r="A21" s="2" t="s">
        <v>16</v>
      </c>
      <c r="B21" s="25"/>
      <c r="C21" s="25"/>
      <c r="D21" s="25"/>
    </row>
    <row r="22" spans="1:4" ht="21" customHeight="1">
      <c r="A22" s="1" t="s">
        <v>17</v>
      </c>
    </row>
    <row r="23" spans="1:4" ht="21.75" customHeight="1">
      <c r="A23" s="1" t="s">
        <v>18</v>
      </c>
      <c r="B23" s="25">
        <v>2000000</v>
      </c>
      <c r="C23" s="25">
        <v>2000000</v>
      </c>
      <c r="D23" s="25">
        <v>2000000</v>
      </c>
    </row>
    <row r="24" spans="1:4" ht="27" customHeight="1">
      <c r="A24" s="1" t="s">
        <v>19</v>
      </c>
      <c r="B24" s="25">
        <v>540000</v>
      </c>
      <c r="C24" s="25">
        <v>540000</v>
      </c>
      <c r="D24" s="25">
        <v>540000</v>
      </c>
    </row>
    <row r="25" spans="1:4" ht="22.5" customHeight="1">
      <c r="A25" s="1" t="s">
        <v>20</v>
      </c>
      <c r="B25" s="25"/>
      <c r="C25" s="25"/>
      <c r="D25" s="25"/>
    </row>
    <row r="26" spans="1:4" ht="18" customHeight="1">
      <c r="A26" s="1" t="s">
        <v>21</v>
      </c>
      <c r="B26" s="25"/>
      <c r="C26" s="25"/>
      <c r="D26" s="25"/>
    </row>
    <row r="27" spans="1:4" ht="21.75" customHeight="1">
      <c r="A27" s="1" t="s">
        <v>22</v>
      </c>
      <c r="B27" s="25"/>
      <c r="C27" s="25"/>
      <c r="D27" s="25"/>
    </row>
    <row r="28" spans="1:4" ht="22.5" customHeight="1">
      <c r="A28" s="2" t="s">
        <v>23</v>
      </c>
      <c r="B28" s="28">
        <f>SUM(B21:B27)</f>
        <v>2540000</v>
      </c>
      <c r="C28" s="28">
        <f>SUM(C21:C27)</f>
        <v>2540000</v>
      </c>
      <c r="D28" s="28">
        <f>SUM(D21:D27)</f>
        <v>2540000</v>
      </c>
    </row>
    <row r="29" spans="1:4" ht="18" customHeight="1">
      <c r="A29" s="3" t="s">
        <v>24</v>
      </c>
      <c r="B29" s="29"/>
      <c r="C29" s="29"/>
      <c r="D29" s="29"/>
    </row>
    <row r="30" spans="1:4" ht="15.75" customHeight="1">
      <c r="A30" s="3" t="s">
        <v>25</v>
      </c>
      <c r="B30" s="30"/>
      <c r="C30" s="30"/>
      <c r="D30" s="30"/>
    </row>
    <row r="31" spans="1:4" ht="17.25" customHeight="1">
      <c r="A31" s="2" t="s">
        <v>26</v>
      </c>
      <c r="B31" s="31"/>
      <c r="C31" s="31"/>
      <c r="D31" s="31"/>
    </row>
    <row r="32" spans="1:4" ht="15.75">
      <c r="A32" s="4" t="s">
        <v>27</v>
      </c>
      <c r="B32" s="26">
        <f>B11+B12+B14+B20+B28+B13</f>
        <v>93901037</v>
      </c>
      <c r="C32" s="26">
        <f>C11+C12+C14+C20+C28+C13</f>
        <v>93901037</v>
      </c>
      <c r="D32" s="26">
        <f>D11+D12+D14+D20+D28+D13</f>
        <v>93901037</v>
      </c>
    </row>
    <row r="33" spans="1:4" ht="15.75">
      <c r="A33" s="5" t="s">
        <v>28</v>
      </c>
      <c r="B33" s="32">
        <v>114744454</v>
      </c>
      <c r="C33" s="32">
        <v>114744454</v>
      </c>
      <c r="D33" s="32">
        <v>114744454</v>
      </c>
    </row>
    <row r="34" spans="1:4" ht="15.75">
      <c r="A34" s="5" t="s">
        <v>29</v>
      </c>
      <c r="B34" s="33"/>
      <c r="C34" s="33"/>
      <c r="D34" s="33"/>
    </row>
    <row r="35" spans="1:4" ht="15.75">
      <c r="A35" s="4" t="s">
        <v>30</v>
      </c>
      <c r="B35" s="34">
        <f>SUM(B33:B34)</f>
        <v>114744454</v>
      </c>
      <c r="C35" s="34">
        <f>SUM(C33:C34)</f>
        <v>114744454</v>
      </c>
      <c r="D35" s="34">
        <f>SUM(D33:D34)</f>
        <v>114744454</v>
      </c>
    </row>
    <row r="36" spans="1:4" ht="15.75">
      <c r="A36" s="4" t="s">
        <v>31</v>
      </c>
      <c r="B36" s="34">
        <f>B32+B35</f>
        <v>208645491</v>
      </c>
      <c r="C36" s="34">
        <f>C32+C35</f>
        <v>208645491</v>
      </c>
      <c r="D36" s="34">
        <f>D32+D35</f>
        <v>208645491</v>
      </c>
    </row>
    <row r="38" spans="1:4" ht="15" customHeight="1">
      <c r="A38" s="16" t="s">
        <v>33</v>
      </c>
      <c r="B38" s="12" t="s">
        <v>65</v>
      </c>
      <c r="C38" s="12" t="s">
        <v>66</v>
      </c>
      <c r="D38" s="12" t="s">
        <v>67</v>
      </c>
    </row>
    <row r="39" spans="1:4" ht="15" customHeight="1">
      <c r="A39" s="17"/>
      <c r="B39" s="13"/>
      <c r="C39" s="13"/>
      <c r="D39" s="13"/>
    </row>
    <row r="40" spans="1:4" ht="15.75">
      <c r="A40" s="8" t="s">
        <v>34</v>
      </c>
      <c r="B40" s="18">
        <v>6924720</v>
      </c>
      <c r="C40" s="18">
        <v>6924720</v>
      </c>
      <c r="D40" s="18">
        <v>6924720</v>
      </c>
    </row>
    <row r="41" spans="1:4" ht="15.75">
      <c r="A41" s="8" t="s">
        <v>35</v>
      </c>
      <c r="B41" s="18">
        <v>460000</v>
      </c>
      <c r="C41" s="18">
        <v>460000</v>
      </c>
      <c r="D41" s="18">
        <v>460000</v>
      </c>
    </row>
    <row r="42" spans="1:4" ht="15.75">
      <c r="A42" s="8" t="s">
        <v>36</v>
      </c>
      <c r="B42" s="18">
        <v>0</v>
      </c>
      <c r="C42" s="18">
        <v>0</v>
      </c>
      <c r="D42" s="18">
        <v>0</v>
      </c>
    </row>
    <row r="43" spans="1:4" ht="15.75">
      <c r="A43" s="8" t="s">
        <v>37</v>
      </c>
      <c r="B43" s="18">
        <v>0</v>
      </c>
      <c r="C43" s="18">
        <v>0</v>
      </c>
      <c r="D43" s="18">
        <v>0</v>
      </c>
    </row>
    <row r="44" spans="1:4" ht="15.75">
      <c r="A44" s="9" t="s">
        <v>38</v>
      </c>
      <c r="B44" s="18">
        <f>SUM(B40:B43)</f>
        <v>7384720</v>
      </c>
      <c r="C44" s="18">
        <f>SUM(C40:C43)</f>
        <v>7384720</v>
      </c>
      <c r="D44" s="18">
        <f>SUM(D40:D43)</f>
        <v>7384720</v>
      </c>
    </row>
    <row r="45" spans="1:4" ht="15.75">
      <c r="A45" s="8" t="s">
        <v>39</v>
      </c>
      <c r="B45" s="19">
        <v>9011856</v>
      </c>
      <c r="C45" s="19">
        <v>9011856</v>
      </c>
      <c r="D45" s="19">
        <v>9011856</v>
      </c>
    </row>
    <row r="46" spans="1:4" ht="15.75">
      <c r="A46" s="8" t="s">
        <v>40</v>
      </c>
      <c r="B46" s="19">
        <v>0</v>
      </c>
      <c r="C46" s="19">
        <v>0</v>
      </c>
      <c r="D46" s="19">
        <v>0</v>
      </c>
    </row>
    <row r="47" spans="1:4" ht="15.75">
      <c r="A47" s="9" t="s">
        <v>41</v>
      </c>
      <c r="B47" s="20">
        <f>SUM(B45:B46)</f>
        <v>9011856</v>
      </c>
      <c r="C47" s="20">
        <f>SUM(C45:C46)</f>
        <v>9011856</v>
      </c>
      <c r="D47" s="20">
        <f>SUM(D45:D46)</f>
        <v>9011856</v>
      </c>
    </row>
    <row r="48" spans="1:4" ht="15.75">
      <c r="A48" s="9" t="s">
        <v>42</v>
      </c>
      <c r="B48" s="20">
        <f>B44+B47</f>
        <v>16396576</v>
      </c>
      <c r="C48" s="20">
        <f>C44+C47</f>
        <v>16396576</v>
      </c>
      <c r="D48" s="20">
        <f>D44+D47</f>
        <v>16396576</v>
      </c>
    </row>
    <row r="49" spans="1:4" ht="15.75">
      <c r="A49" s="9" t="s">
        <v>43</v>
      </c>
      <c r="B49" s="20">
        <v>2702910</v>
      </c>
      <c r="C49" s="20">
        <v>2702910</v>
      </c>
      <c r="D49" s="20">
        <v>2702910</v>
      </c>
    </row>
    <row r="50" spans="1:4" ht="15.75">
      <c r="A50" s="8" t="s">
        <v>44</v>
      </c>
      <c r="B50" s="19">
        <v>5700000</v>
      </c>
      <c r="C50" s="19">
        <v>5700000</v>
      </c>
      <c r="D50" s="19">
        <v>5700000</v>
      </c>
    </row>
    <row r="51" spans="1:4" ht="15.75">
      <c r="A51" s="8" t="s">
        <v>45</v>
      </c>
      <c r="B51" s="19">
        <v>650000</v>
      </c>
      <c r="C51" s="19">
        <v>650000</v>
      </c>
      <c r="D51" s="19">
        <v>650000</v>
      </c>
    </row>
    <row r="52" spans="1:4" ht="15.75">
      <c r="A52" s="8" t="s">
        <v>46</v>
      </c>
      <c r="B52" s="19">
        <v>36600000</v>
      </c>
      <c r="C52" s="19">
        <v>36600000</v>
      </c>
      <c r="D52" s="19">
        <v>36600000</v>
      </c>
    </row>
    <row r="53" spans="1:4" ht="31.5">
      <c r="A53" s="8" t="s">
        <v>47</v>
      </c>
      <c r="B53" s="19">
        <v>50000</v>
      </c>
      <c r="C53" s="19">
        <v>50000</v>
      </c>
      <c r="D53" s="19">
        <v>50000</v>
      </c>
    </row>
    <row r="54" spans="1:4" ht="15.75">
      <c r="A54" s="8" t="s">
        <v>48</v>
      </c>
      <c r="B54" s="19">
        <v>750000</v>
      </c>
      <c r="C54" s="19">
        <v>750000</v>
      </c>
      <c r="D54" s="19">
        <v>750000</v>
      </c>
    </row>
    <row r="55" spans="1:4" ht="15.75">
      <c r="A55" s="8" t="s">
        <v>49</v>
      </c>
      <c r="B55" s="19">
        <v>4000000</v>
      </c>
      <c r="C55" s="19">
        <v>4000000</v>
      </c>
      <c r="D55" s="19">
        <v>4000000</v>
      </c>
    </row>
    <row r="56" spans="1:4" ht="15.75">
      <c r="A56" s="8" t="s">
        <v>50</v>
      </c>
      <c r="B56" s="19"/>
      <c r="C56" s="19"/>
      <c r="D56" s="19"/>
    </row>
    <row r="57" spans="1:4" ht="15.75">
      <c r="A57" s="8" t="s">
        <v>51</v>
      </c>
      <c r="B57" s="19"/>
      <c r="C57" s="19"/>
      <c r="D57" s="19"/>
    </row>
    <row r="58" spans="1:4" ht="15.75">
      <c r="A58" s="8" t="s">
        <v>52</v>
      </c>
      <c r="B58" s="19">
        <v>500000</v>
      </c>
      <c r="C58" s="19">
        <v>500000</v>
      </c>
      <c r="D58" s="19">
        <v>500000</v>
      </c>
    </row>
    <row r="59" spans="1:4" ht="15.75">
      <c r="A59" s="9" t="s">
        <v>53</v>
      </c>
      <c r="B59" s="20">
        <f>SUM(B50:B58)</f>
        <v>48250000</v>
      </c>
      <c r="C59" s="20">
        <f>SUM(C50:C58)</f>
        <v>48250000</v>
      </c>
      <c r="D59" s="20">
        <f>SUM(D50:D58)</f>
        <v>48250000</v>
      </c>
    </row>
    <row r="60" spans="1:4" ht="15.75">
      <c r="A60" s="9" t="s">
        <v>54</v>
      </c>
      <c r="B60" s="20">
        <v>2500000</v>
      </c>
      <c r="C60" s="20">
        <v>2500000</v>
      </c>
      <c r="D60" s="20">
        <v>2500000</v>
      </c>
    </row>
    <row r="61" spans="1:4" ht="15.75">
      <c r="A61" s="9" t="s">
        <v>55</v>
      </c>
      <c r="B61" s="20">
        <v>500000</v>
      </c>
      <c r="C61" s="20">
        <v>500000</v>
      </c>
      <c r="D61" s="20">
        <v>500000</v>
      </c>
    </row>
    <row r="62" spans="1:4" ht="15.75">
      <c r="A62" s="9" t="s">
        <v>56</v>
      </c>
      <c r="B62" s="20">
        <v>2500000</v>
      </c>
      <c r="C62" s="20">
        <v>2500000</v>
      </c>
      <c r="D62" s="20">
        <v>2500000</v>
      </c>
    </row>
    <row r="63" spans="1:4" ht="15.75">
      <c r="A63" s="9" t="s">
        <v>57</v>
      </c>
      <c r="B63" s="20">
        <v>59452996</v>
      </c>
      <c r="C63" s="20">
        <v>59452996</v>
      </c>
      <c r="D63" s="20">
        <v>59452996</v>
      </c>
    </row>
    <row r="64" spans="1:4" ht="15.75">
      <c r="A64" s="9" t="s">
        <v>58</v>
      </c>
      <c r="B64" s="20">
        <v>76343009</v>
      </c>
      <c r="C64" s="20">
        <v>76343009</v>
      </c>
      <c r="D64" s="20">
        <v>76343009</v>
      </c>
    </row>
    <row r="65" spans="1:4" ht="15.75">
      <c r="A65" s="9" t="s">
        <v>59</v>
      </c>
      <c r="B65" s="19">
        <v>0</v>
      </c>
      <c r="C65" s="19">
        <v>0</v>
      </c>
      <c r="D65" s="19">
        <v>0</v>
      </c>
    </row>
    <row r="66" spans="1:4" ht="15.75">
      <c r="A66" s="9" t="s">
        <v>60</v>
      </c>
      <c r="B66" s="21">
        <f>B64+B63+B62+B61+B60+B59+B49+B48</f>
        <v>208645491</v>
      </c>
      <c r="C66" s="21">
        <f>C64+C63+C62+C61+C60+C59+C49+C48</f>
        <v>208645491</v>
      </c>
      <c r="D66" s="21">
        <f>D64+D63+D62+D61+D60+D59+D49+D48</f>
        <v>208645491</v>
      </c>
    </row>
    <row r="67" spans="1:4" ht="15.75">
      <c r="A67" s="10" t="s">
        <v>61</v>
      </c>
      <c r="B67" s="22"/>
      <c r="C67" s="22"/>
      <c r="D67" s="22"/>
    </row>
    <row r="68" spans="1:4" ht="15.75">
      <c r="A68" s="8" t="s">
        <v>62</v>
      </c>
      <c r="B68" s="23"/>
      <c r="C68" s="23"/>
      <c r="D68" s="23"/>
    </row>
    <row r="69" spans="1:4" ht="15.75">
      <c r="A69" s="11" t="s">
        <v>63</v>
      </c>
      <c r="B69" s="24">
        <f>B66+B67+B68</f>
        <v>208645491</v>
      </c>
      <c r="C69" s="24">
        <f>C66+C67+C68</f>
        <v>208645491</v>
      </c>
      <c r="D69" s="24">
        <f>D66+D67+D68</f>
        <v>208645491</v>
      </c>
    </row>
  </sheetData>
  <mergeCells count="8">
    <mergeCell ref="B4:B5"/>
    <mergeCell ref="A4:A5"/>
    <mergeCell ref="C4:C5"/>
    <mergeCell ref="D4:D5"/>
    <mergeCell ref="A38:A39"/>
    <mergeCell ref="B38:B39"/>
    <mergeCell ref="C38:C39"/>
    <mergeCell ref="D38:D3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Windows-felhasználó</dc:creator>
  <cp:lastModifiedBy>Windows-felhasználó</cp:lastModifiedBy>
  <cp:lastPrinted>2017-04-24T12:18:24Z</cp:lastPrinted>
  <dcterms:created xsi:type="dcterms:W3CDTF">2017-04-24T12:09:07Z</dcterms:created>
  <dcterms:modified xsi:type="dcterms:W3CDTF">2018-05-16T12:03:33Z</dcterms:modified>
</cp:coreProperties>
</file>