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5.2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<sst xmlns="http://schemas.openxmlformats.org/spreadsheetml/2006/main" count="40" uniqueCount="40">
  <si>
    <t>VAGYONKIMUTATÁS</t>
  </si>
  <si>
    <t>a könyvviteli mérlegben értékkel szereplő forrásokról</t>
  </si>
  <si>
    <t>2016 év</t>
  </si>
  <si>
    <t>Adatok: Forintban!</t>
  </si>
  <si>
    <t>FORRÁSOK</t>
  </si>
  <si>
    <t>Sorszám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</si>
  <si>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</si>
  <si>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</si>
  <si>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</si>
  <si>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</si>
  <si>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</si>
  <si>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</si>
  <si>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</si>
  <si>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</si>
  <si>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</si>
  <si>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</si>
  <si>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</si>
  <si>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</si>
  <si>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</si>
  <si>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</si>
  <si>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</si>
  <si>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</si>
  <si>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</si>
  <si>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</si>
  <si>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</si>
  <si>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</si>
  <si>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</si>
  <si>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</si>
  <si>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</si>
  <si>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</si>
  <si>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</si>
  <si>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</si>
  <si>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EGYÉB SAJÁTOS FORRÁSOLDALI ELSZÁMOLÁSOK</t>
  </si>
  <si>
    <t>12.</t>
  </si>
  <si>
    <t>J) KINCSTÁRI SZÁMLAVEZETÉSSEL KAPCSOLATOS ELSZÁMOLÁSOK</t>
  </si>
  <si>
    <t>13.</t>
  </si>
  <si>
    <t>K) PASSZÍV IDŐBELI ELHATÁROLÁSOK</t>
  </si>
  <si>
    <t>14.</t>
  </si>
  <si>
    <t>FORRÁSOK ÖSSZESEN  (07+11+12+13)</t>
  </si>
  <si>
    <t>15.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</si>
</sst>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\ _F_t;\-#,###\ _F_t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sz val="8"/>
      <name val="Times New Roman"/>
      <family val="1"/>
    </font>
    <font>
      <sz val="9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116" applyFont="1" applyFill="1" applyAlignment="1" applyProtection="1">
      <alignment horizontal="center" vertical="center" wrapText="1"/>
      <protection/>
    </xf>
    <xf numFmtId="0" fontId="18" fillId="0" borderId="0" xfId="116" applyFill="1" applyAlignment="1" applyProtection="1">
      <alignment vertical="center"/>
      <protection/>
    </xf>
    <xf numFmtId="0" fontId="20" fillId="0" borderId="0" xfId="116" applyFont="1" applyFill="1" applyAlignment="1" applyProtection="1">
      <alignment horizontal="center" vertical="center" wrapText="1"/>
      <protection/>
    </xf>
    <xf numFmtId="0" fontId="18" fillId="0" borderId="0" xfId="116" applyFont="1" applyFill="1" applyAlignment="1" applyProtection="1">
      <alignment horizontal="right" vertical="center" wrapText="1"/>
      <protection/>
    </xf>
    <xf numFmtId="0" fontId="21" fillId="0" borderId="0" xfId="116" applyFont="1" applyFill="1" applyBorder="1" applyAlignment="1" applyProtection="1">
      <alignment horizontal="right" vertical="center"/>
      <protection/>
    </xf>
    <xf numFmtId="0" fontId="22" fillId="0" borderId="19" xfId="116" applyFont="1" applyFill="1" applyBorder="1" applyAlignment="1" applyProtection="1">
      <alignment horizontal="center" vertical="center" wrapText="1"/>
      <protection/>
    </xf>
    <xf numFmtId="0" fontId="21" fillId="0" borderId="20" xfId="116" applyFont="1" applyFill="1" applyBorder="1" applyAlignment="1" applyProtection="1">
      <alignment horizontal="center" vertical="center" textRotation="90"/>
      <protection/>
    </xf>
    <xf numFmtId="0" fontId="23" fillId="0" borderId="21" xfId="116" applyFont="1" applyFill="1" applyBorder="1" applyAlignment="1" applyProtection="1">
      <alignment horizontal="center" vertical="center" wrapText="1"/>
      <protection/>
    </xf>
    <xf numFmtId="0" fontId="18" fillId="0" borderId="0" xfId="116" applyFill="1" applyAlignment="1" applyProtection="1">
      <alignment horizontal="center" vertical="center"/>
      <protection/>
    </xf>
    <xf numFmtId="0" fontId="22" fillId="0" borderId="22" xfId="116" applyFont="1" applyFill="1" applyBorder="1" applyAlignment="1" applyProtection="1">
      <alignment horizontal="center" vertical="center" wrapText="1"/>
      <protection/>
    </xf>
    <xf numFmtId="0" fontId="21" fillId="0" borderId="23" xfId="116" applyFont="1" applyFill="1" applyBorder="1" applyAlignment="1" applyProtection="1">
      <alignment horizontal="center" vertical="center" textRotation="90"/>
      <protection/>
    </xf>
    <xf numFmtId="0" fontId="23" fillId="0" borderId="24" xfId="116" applyFont="1" applyFill="1" applyBorder="1" applyAlignment="1" applyProtection="1">
      <alignment horizontal="center" vertical="center"/>
      <protection/>
    </xf>
    <xf numFmtId="49" fontId="24" fillId="0" borderId="25" xfId="116" applyNumberFormat="1" applyFont="1" applyFill="1" applyBorder="1" applyAlignment="1" applyProtection="1">
      <alignment horizontal="center" vertical="center" wrapText="1"/>
      <protection/>
    </xf>
    <xf numFmtId="49" fontId="24" fillId="0" borderId="26" xfId="116" applyNumberFormat="1" applyFont="1" applyFill="1" applyBorder="1" applyAlignment="1" applyProtection="1">
      <alignment horizontal="center" vertical="center"/>
      <protection/>
    </xf>
    <xf numFmtId="49" fontId="24" fillId="0" borderId="27" xfId="116" applyNumberFormat="1" applyFont="1" applyFill="1" applyBorder="1" applyAlignment="1" applyProtection="1">
      <alignment horizontal="center" vertical="center"/>
      <protection/>
    </xf>
    <xf numFmtId="49" fontId="18" fillId="0" borderId="0" xfId="116" applyNumberFormat="1" applyFont="1" applyFill="1" applyAlignment="1" applyProtection="1">
      <alignment horizontal="center" vertical="center"/>
      <protection/>
    </xf>
    <xf numFmtId="0" fontId="26" fillId="0" borderId="22" xfId="117" applyFont="1" applyFill="1" applyBorder="1" applyAlignment="1" applyProtection="1">
      <alignment vertical="center" wrapText="1"/>
      <protection/>
    </xf>
    <xf numFmtId="164" fontId="27" fillId="0" borderId="28" xfId="116" applyNumberFormat="1" applyFont="1" applyFill="1" applyBorder="1" applyAlignment="1" applyProtection="1">
      <alignment horizontal="center" vertical="center"/>
      <protection/>
    </xf>
    <xf numFmtId="165" fontId="27" fillId="0" borderId="29" xfId="116" applyNumberFormat="1" applyFont="1" applyFill="1" applyBorder="1" applyAlignment="1" applyProtection="1">
      <alignment vertical="center"/>
      <protection locked="0"/>
    </xf>
    <xf numFmtId="164" fontId="27" fillId="0" borderId="23" xfId="116" applyNumberFormat="1" applyFont="1" applyFill="1" applyBorder="1" applyAlignment="1" applyProtection="1">
      <alignment horizontal="center" vertical="center"/>
      <protection/>
    </xf>
    <xf numFmtId="165" fontId="27" fillId="0" borderId="24" xfId="116" applyNumberFormat="1" applyFont="1" applyFill="1" applyBorder="1" applyAlignment="1" applyProtection="1">
      <alignment vertical="center"/>
      <protection locked="0"/>
    </xf>
    <xf numFmtId="165" fontId="24" fillId="0" borderId="24" xfId="116" applyNumberFormat="1" applyFont="1" applyFill="1" applyBorder="1" applyAlignment="1" applyProtection="1">
      <alignment vertical="center"/>
      <protection/>
    </xf>
    <xf numFmtId="165" fontId="27" fillId="0" borderId="24" xfId="116" applyNumberFormat="1" applyFont="1" applyFill="1" applyBorder="1" applyAlignment="1" applyProtection="1">
      <alignment vertical="center"/>
      <protection locked="0"/>
    </xf>
    <xf numFmtId="0" fontId="18" fillId="0" borderId="0" xfId="116" applyFont="1" applyFill="1" applyAlignment="1" applyProtection="1">
      <alignment vertical="center"/>
      <protection/>
    </xf>
    <xf numFmtId="0" fontId="24" fillId="0" borderId="25" xfId="116" applyFont="1" applyFill="1" applyBorder="1" applyAlignment="1" applyProtection="1">
      <alignment horizontal="left" vertical="center" wrapText="1"/>
      <protection/>
    </xf>
    <xf numFmtId="164" fontId="27" fillId="0" borderId="26" xfId="116" applyNumberFormat="1" applyFont="1" applyFill="1" applyBorder="1" applyAlignment="1" applyProtection="1">
      <alignment horizontal="center" vertical="center"/>
      <protection/>
    </xf>
    <xf numFmtId="165" fontId="24" fillId="0" borderId="27" xfId="116" applyNumberFormat="1" applyFont="1" applyFill="1" applyBorder="1" applyAlignment="1" applyProtection="1">
      <alignment vertical="center"/>
      <protection/>
    </xf>
    <xf numFmtId="0" fontId="28" fillId="0" borderId="0" xfId="117" applyFont="1" applyFill="1" applyProtection="1">
      <alignment/>
      <protection/>
    </xf>
    <xf numFmtId="0" fontId="25" fillId="0" borderId="0" xfId="117" applyFont="1" applyFill="1" applyProtection="1">
      <alignment/>
      <protection/>
    </xf>
    <xf numFmtId="3" fontId="25" fillId="0" borderId="0" xfId="117" applyNumberFormat="1" applyFont="1" applyFill="1" applyProtection="1">
      <alignment/>
      <protection/>
    </xf>
    <xf numFmtId="0" fontId="25" fillId="0" borderId="0" xfId="117" applyFont="1" applyFill="1" applyAlignment="1" applyProtection="1">
      <alignment horizontal="center"/>
      <protection/>
    </xf>
    <xf numFmtId="0" fontId="25" fillId="0" borderId="0" xfId="117" applyFont="1" applyFill="1" applyAlignment="1" applyProtection="1">
      <alignment/>
      <protection/>
    </xf>
    <xf numFmtId="0" fontId="18" fillId="0" borderId="0" xfId="116" applyFill="1" applyAlignment="1" applyProtection="1">
      <alignment vertical="center" wrapText="1"/>
      <protection/>
    </xf>
    <xf numFmtId="0" fontId="29" fillId="0" borderId="0" xfId="116" applyFont="1" applyFill="1" applyAlignment="1" applyProtection="1">
      <alignment horizontal="center" vertical="center"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VAGYONK" xfId="116"/>
    <cellStyle name="Normál_VAGYONKIM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3"/>
  <dimension ref="A1:F28"/>
  <sheetViews>
    <sheetView tabSelected="1" zoomScalePageLayoutView="0" workbookViewId="0" topLeftCell="A1">
      <selection activeCell="K22" sqref="K22"/>
    </sheetView>
  </sheetViews>
  <sheetFormatPr defaultColWidth="8.00390625" defaultRowHeight="15"/>
  <cols>
    <col min="1" max="1" width="61.00390625" style="33" customWidth="1"/>
    <col min="2" max="2" width="5.28125" style="34" customWidth="1"/>
    <col min="3" max="3" width="15.421875" style="2" customWidth="1"/>
    <col min="4" max="16384" width="8.00390625" style="2" customWidth="1"/>
  </cols>
  <sheetData>
    <row r="1" spans="1:3" ht="18" customHeight="1">
      <c r="A1" s="1" t="s">
        <v>0</v>
      </c>
      <c r="B1" s="1"/>
      <c r="C1" s="1"/>
    </row>
    <row r="2" spans="1:3" ht="14.25" customHeight="1">
      <c r="A2" s="1" t="s">
        <v>1</v>
      </c>
      <c r="B2" s="1"/>
      <c r="C2" s="1"/>
    </row>
    <row r="3" spans="1:3" ht="14.25">
      <c r="A3" s="3" t="s">
        <v>2</v>
      </c>
      <c r="B3" s="3"/>
      <c r="C3" s="3"/>
    </row>
    <row r="5" spans="1:3" ht="13.5" thickBot="1">
      <c r="A5" s="4"/>
      <c r="B5" s="5" t="s">
        <v>3</v>
      </c>
      <c r="C5" s="5"/>
    </row>
    <row r="6" spans="1:3" s="9" customFormat="1" ht="31.5" customHeight="1">
      <c r="A6" s="6" t="s">
        <v>4</v>
      </c>
      <c r="B6" s="7" t="s">
        <v>5</v>
      </c>
      <c r="C6" s="8" t="s">
        <v>6</v>
      </c>
    </row>
    <row r="7" spans="1:6" s="9" customFormat="1" ht="12.75">
      <c r="A7" s="10"/>
      <c r="B7" s="11"/>
      <c r="C7" s="12"/>
      <c r="F7" s="2"/>
    </row>
    <row r="8" spans="1:3" s="16" customFormat="1" ht="13.5" thickBot="1">
      <c r="A8" s="13" t="s">
        <v>7</v>
      </c>
      <c r="B8" s="14" t="s">
        <v>8</v>
      </c>
      <c r="C8" s="15" t="s">
        <v>9</v>
      </c>
    </row>
    <row r="9" spans="1:3" ht="15.75" customHeight="1">
      <c r="A9" s="17" t="s">
        <v>10</v>
      </c>
      <c r="B9" s="18" t="s">
        <v>11</v>
      </c>
      <c r="C9" s="19">
        <f>995219189+9596630806</f>
        <v>10591849995</v>
      </c>
    </row>
    <row r="10" spans="1:3" ht="15.75" customHeight="1">
      <c r="A10" s="17" t="s">
        <v>12</v>
      </c>
      <c r="B10" s="20" t="s">
        <v>13</v>
      </c>
      <c r="C10" s="19">
        <f>4473022</f>
        <v>4473022</v>
      </c>
    </row>
    <row r="11" spans="1:3" ht="15.75" customHeight="1">
      <c r="A11" s="17" t="s">
        <v>14</v>
      </c>
      <c r="B11" s="20" t="s">
        <v>15</v>
      </c>
      <c r="C11" s="19">
        <f>-97092208+227605587+61705</f>
        <v>130575084</v>
      </c>
    </row>
    <row r="12" spans="1:3" ht="15.75" customHeight="1">
      <c r="A12" s="17" t="s">
        <v>16</v>
      </c>
      <c r="B12" s="20" t="s">
        <v>17</v>
      </c>
      <c r="C12" s="21">
        <f>-260092089-5134395175+722098</f>
        <v>-5393765166</v>
      </c>
    </row>
    <row r="13" spans="1:3" ht="15.75" customHeight="1">
      <c r="A13" s="17" t="s">
        <v>18</v>
      </c>
      <c r="B13" s="20" t="s">
        <v>19</v>
      </c>
      <c r="C13" s="21"/>
    </row>
    <row r="14" spans="1:3" ht="15.75" customHeight="1">
      <c r="A14" s="17" t="s">
        <v>20</v>
      </c>
      <c r="B14" s="20" t="s">
        <v>21</v>
      </c>
      <c r="C14" s="21">
        <f>-18665394-88800141</f>
        <v>-107465535</v>
      </c>
    </row>
    <row r="15" spans="1:3" ht="15.75" customHeight="1">
      <c r="A15" s="17" t="s">
        <v>22</v>
      </c>
      <c r="B15" s="20" t="s">
        <v>23</v>
      </c>
      <c r="C15" s="22">
        <f>+C9+C10+C11+C12+C13+C14</f>
        <v>5225667400</v>
      </c>
    </row>
    <row r="16" spans="1:3" ht="15.75" customHeight="1">
      <c r="A16" s="17" t="s">
        <v>24</v>
      </c>
      <c r="B16" s="20" t="s">
        <v>25</v>
      </c>
      <c r="C16" s="23">
        <f>20383868+7349133</f>
        <v>27733001</v>
      </c>
    </row>
    <row r="17" spans="1:3" ht="15.75" customHeight="1">
      <c r="A17" s="17" t="s">
        <v>26</v>
      </c>
      <c r="B17" s="20" t="s">
        <v>27</v>
      </c>
      <c r="C17" s="21">
        <f>2531320+61447963</f>
        <v>63979283</v>
      </c>
    </row>
    <row r="18" spans="1:3" ht="15.75" customHeight="1">
      <c r="A18" s="17" t="s">
        <v>28</v>
      </c>
      <c r="B18" s="20" t="s">
        <v>29</v>
      </c>
      <c r="C18" s="21">
        <f>6988119+31518429</f>
        <v>38506548</v>
      </c>
    </row>
    <row r="19" spans="1:3" ht="15.75" customHeight="1">
      <c r="A19" s="17" t="s">
        <v>30</v>
      </c>
      <c r="B19" s="20" t="s">
        <v>31</v>
      </c>
      <c r="C19" s="22">
        <f>+C16+C17+C18</f>
        <v>130218832</v>
      </c>
    </row>
    <row r="20" spans="1:3" ht="15.75" customHeight="1">
      <c r="A20" s="17" t="s">
        <v>32</v>
      </c>
      <c r="B20" s="20" t="s">
        <v>33</v>
      </c>
      <c r="C20" s="22"/>
    </row>
    <row r="21" spans="1:3" s="24" customFormat="1" ht="15.75" customHeight="1">
      <c r="A21" s="17" t="s">
        <v>34</v>
      </c>
      <c r="B21" s="20" t="s">
        <v>35</v>
      </c>
      <c r="C21" s="21"/>
    </row>
    <row r="22" spans="1:3" ht="15.75" customHeight="1">
      <c r="A22" s="17" t="s">
        <v>36</v>
      </c>
      <c r="B22" s="20" t="s">
        <v>37</v>
      </c>
      <c r="C22" s="21">
        <f>298353843+653305096</f>
        <v>951658939</v>
      </c>
    </row>
    <row r="23" spans="1:3" ht="15.75" customHeight="1" thickBot="1">
      <c r="A23" s="25" t="s">
        <v>38</v>
      </c>
      <c r="B23" s="26" t="s">
        <v>39</v>
      </c>
      <c r="C23" s="27">
        <f>+C15+C19+C21+C22+C20</f>
        <v>6307545171</v>
      </c>
    </row>
    <row r="24" spans="1:5" ht="15.75">
      <c r="A24" s="28"/>
      <c r="B24" s="29"/>
      <c r="C24" s="30"/>
      <c r="D24" s="30"/>
      <c r="E24" s="30"/>
    </row>
    <row r="25" spans="1:5" ht="15.75">
      <c r="A25" s="28"/>
      <c r="B25" s="29"/>
      <c r="C25" s="30"/>
      <c r="D25" s="30"/>
      <c r="E25" s="30"/>
    </row>
    <row r="26" spans="1:5" ht="15.75">
      <c r="A26" s="29"/>
      <c r="B26" s="29"/>
      <c r="C26" s="30"/>
      <c r="D26" s="30"/>
      <c r="E26" s="30"/>
    </row>
    <row r="27" spans="1:5" ht="15.75">
      <c r="A27" s="31"/>
      <c r="B27" s="31"/>
      <c r="C27" s="31"/>
      <c r="D27" s="32"/>
      <c r="E27" s="32"/>
    </row>
    <row r="28" spans="1:5" ht="15.75">
      <c r="A28" s="31"/>
      <c r="B28" s="31"/>
      <c r="C28" s="31"/>
      <c r="D28" s="32"/>
      <c r="E28" s="32"/>
    </row>
  </sheetData>
  <sheetProtection/>
  <mergeCells count="9">
    <mergeCell ref="A27:C27"/>
    <mergeCell ref="A28:C28"/>
    <mergeCell ref="A1:C1"/>
    <mergeCell ref="A2:C2"/>
    <mergeCell ref="A3:C3"/>
    <mergeCell ref="B5:C5"/>
    <mergeCell ref="A6:A7"/>
    <mergeCell ref="B6:B7"/>
    <mergeCell ref="C6:C7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dőlt"5.2 számú tájékoztató tábla a 17/2017.(V.26.)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2017-05-30T09:21:27Z</dcterms:created>
  <dcterms:modified xsi:type="dcterms:W3CDTF">2017-05-30T09:21:27Z</dcterms:modified>
  <cp:category/>
  <cp:version/>
  <cp:contentType/>
  <cp:contentStatus/>
</cp:coreProperties>
</file>