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S:\KOZOS\Képviselő-testület\előterjesztések\2020\2020.11.05. Kt. ülés\4_költségvetés II. módosítása\"/>
    </mc:Choice>
  </mc:AlternateContent>
  <xr:revisionPtr revIDLastSave="0" documentId="8_{11551FF4-B8D3-43D2-A8C2-4946FEEAD8EB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0" i="1" l="1"/>
  <c r="E52" i="1"/>
  <c r="E34" i="1"/>
  <c r="E36" i="1" s="1"/>
  <c r="E16" i="1"/>
  <c r="E10" i="1"/>
  <c r="E22" i="1"/>
  <c r="E71" i="1" l="1"/>
  <c r="D10" i="1"/>
  <c r="D16" i="1" s="1"/>
  <c r="D40" i="1" l="1"/>
  <c r="D34" i="1"/>
  <c r="D70" i="1"/>
  <c r="D64" i="1"/>
  <c r="D58" i="1"/>
  <c r="D49" i="1"/>
  <c r="D46" i="1"/>
  <c r="D25" i="1"/>
  <c r="D22" i="1"/>
  <c r="D52" i="1" l="1"/>
  <c r="D36" i="1"/>
  <c r="C70" i="1"/>
  <c r="C64" i="1"/>
  <c r="C58" i="1"/>
  <c r="C49" i="1"/>
  <c r="C46" i="1"/>
  <c r="C40" i="1"/>
  <c r="C29" i="1"/>
  <c r="C34" i="1" s="1"/>
  <c r="C25" i="1"/>
  <c r="C22" i="1"/>
  <c r="C10" i="1"/>
  <c r="C16" i="1" s="1"/>
  <c r="D71" i="1" l="1"/>
  <c r="C36" i="1"/>
  <c r="C52" i="1"/>
  <c r="C71" i="1" l="1"/>
</calcChain>
</file>

<file path=xl/sharedStrings.xml><?xml version="1.0" encoding="utf-8"?>
<sst xmlns="http://schemas.openxmlformats.org/spreadsheetml/2006/main" count="75" uniqueCount="75">
  <si>
    <t>Sorszám</t>
  </si>
  <si>
    <t>Csávoly Községi Önkormányzat        BEVÉTELEK</t>
  </si>
  <si>
    <t>Helyi önkormányzatok működésének általános támogatása  B111</t>
  </si>
  <si>
    <t>Települési önkormányzatok egyes köznevelési feladatainak támogatása  B112</t>
  </si>
  <si>
    <t>Települési önkormányzatok szociális gyermekjóléti és gyermekétkeztetési feladatainak támogatása B113</t>
  </si>
  <si>
    <t>Települési önkormányzatok kulturális feladatainak támogatása B114</t>
  </si>
  <si>
    <t>Működési célú költségvetési támogatások és kiegészítő támogatások</t>
  </si>
  <si>
    <t>Elszámolásból származó bevételek</t>
  </si>
  <si>
    <t>Önkormányzatok működési támogatásai (=01+…+06)   B11</t>
  </si>
  <si>
    <t>Elvonások és befizetések bevételei</t>
  </si>
  <si>
    <t>Működési célú garancia- és kezességvállalásból származó megtérülések államháztartáson belülről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</si>
  <si>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</si>
  <si>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</si>
  <si>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   B16</t>
  </si>
  <si>
    <t>Működési célú támogatások államháztartáson belülről (=07+…+12)   B1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</si>
  <si>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</si>
  <si>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</si>
  <si>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</si>
  <si>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</si>
  <si>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  B25</t>
  </si>
  <si>
    <t>Felhalmozási célú támogatások államháztartáson belülről (=14+…+18)   B2</t>
  </si>
  <si>
    <t>Magánszemélyek jövedelemadói</t>
  </si>
  <si>
    <t xml:space="preserve">Társaságok jövedelemadói </t>
  </si>
  <si>
    <t>Jövedelemadók (=20+21)</t>
  </si>
  <si>
    <t>Szociális hozzájárulási adó és járulékok</t>
  </si>
  <si>
    <t>Bérhez és foglalkoztatáshoz kapcsolódó adók</t>
  </si>
  <si>
    <t xml:space="preserve">Vagyoni tipusú adók </t>
  </si>
  <si>
    <t>Értékesítési és forgalmi adók      B351</t>
  </si>
  <si>
    <t xml:space="preserve">Fogyasztási adók </t>
  </si>
  <si>
    <t xml:space="preserve">Pénzügyi monopóliumok nyereségét terhelő adók </t>
  </si>
  <si>
    <t>Gépjárműadók   B354</t>
  </si>
  <si>
    <t xml:space="preserve">Egyéb áruhasználati és szolgáltatási adók </t>
  </si>
  <si>
    <t>Termékek és szolgáltatások adói (=26+…+30)    B35</t>
  </si>
  <si>
    <t xml:space="preserve">Egyéb közhatalmi bevételek </t>
  </si>
  <si>
    <t>Közhatalmi bevételek (=22+...+25+31+32)  B3</t>
  </si>
  <si>
    <t>Készletértékesítés ellenértéke</t>
  </si>
  <si>
    <t>Szolgáltatások ellenértéke    B402</t>
  </si>
  <si>
    <t>Közvetített szolgáltatások ellenértéke  B403</t>
  </si>
  <si>
    <t>Tulajdonosi bevételek   B404</t>
  </si>
  <si>
    <t>Ellátási díjak</t>
  </si>
  <si>
    <t>Kiszámlázott általános forgalmi adó   B406</t>
  </si>
  <si>
    <t>Általános forgalmi adó visszatérítése</t>
  </si>
  <si>
    <t>Befektetett pénzügyi eszközökből származó bevételek</t>
  </si>
  <si>
    <t>Egyéb kapott (járó) kamatok és kamatjellegű bevételek</t>
  </si>
  <si>
    <t>Kamatbevételek és más nyereségjellegű bevételek (=41+42)</t>
  </si>
  <si>
    <t>Részesedésekből származó pénzügyi műveletek bevételei</t>
  </si>
  <si>
    <t>Más egyéb pénzügyi műveletek bevételei</t>
  </si>
  <si>
    <t>Egyéb pénzügyi műveletek bevételei (=44+45)</t>
  </si>
  <si>
    <t>Biztosító által fizetett kártérítés</t>
  </si>
  <si>
    <t>Egyéb működési bevételek</t>
  </si>
  <si>
    <t>Működési bevételek (=34+…+40+43+46+...+48)   B4</t>
  </si>
  <si>
    <t>Immateriális javak értékesítése</t>
  </si>
  <si>
    <t>Ingatlanok értékesítése    B52</t>
  </si>
  <si>
    <t>Egyéb tárgyi eszközök értékesítése</t>
  </si>
  <si>
    <t>Részesedések értékesítése</t>
  </si>
  <si>
    <t>Részesedések megszűnéséhez kapcsolódó bevételek</t>
  </si>
  <si>
    <t>Felhalmozási bevételek (=50+…+54)     B5</t>
  </si>
  <si>
    <t>Működési célú garancia- és kezességvállalásból származó megtérülések államháztartáson kívülről</t>
  </si>
  <si>
    <t>Működési célú visszatérítendő támogatások, kölcsönök visszatérülése az Európai Uniótól</t>
  </si>
  <si>
    <t>Működési célú visszatérítendő támogatások, kölcsönök visszatérülése kormányoktól és más nemzetközi szervezetektől</t>
  </si>
  <si>
    <t>Működési célú visszatérítendő támogatások, kölcsönök visszatérülése államháztartáson kívülről</t>
  </si>
  <si>
    <t>Egyéb működési célú átvett pénzeszközök</t>
  </si>
  <si>
    <t>Működési célú átvett pénzeszközök (=56+…+60)</t>
  </si>
  <si>
    <t>Felhalmozási célú garancia- és kezességvállalásból származó megtérülések államháztartáson kívülről</t>
  </si>
  <si>
    <t>Felhalmozási célú visszatérítendő támogatások, kölcsönök visszatérülése az Európai Uniótól</t>
  </si>
  <si>
    <t>Felhalmozási célú visszatérítendő támogatások, kölcsönök visszatérülése kormányoktól és más nemzetközi szervezetektől</t>
  </si>
  <si>
    <t>Felhalmozási célú visszatérítendő támogatások, kölcsönök visszatérülése államháztartáson kívülről</t>
  </si>
  <si>
    <t>Egyéb felhalmozási célú átvett pénzeszközök</t>
  </si>
  <si>
    <t>Felhalmozási célú átvett pénzeszközök (=62+…+66)</t>
  </si>
  <si>
    <t>Költségvetési bevételek (=13+19+33+49+55+61+67)    B1-B7</t>
  </si>
  <si>
    <t xml:space="preserve"> Önkormányzatok és önkormányzati hivatalok jogalkotó és általános igazgatási tevékenysége eredeti előirányzat</t>
  </si>
  <si>
    <t>"3/1. melléklet az 5/2020 (II.28.) önkormányzati rendelethez"</t>
  </si>
  <si>
    <t xml:space="preserve"> Önkormányzatok és önkormányzati hivatalok jogalkotó és általános igazgatási tevékenysége I. módosított előirányzat</t>
  </si>
  <si>
    <t xml:space="preserve"> Önkormányzatok és önkormányzati hivatalok jogalkotó és általános igazgatási tevékenysége II. módosított előirányzat</t>
  </si>
  <si>
    <t>4. melléklet a 18/2020.(XI.5.)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</si>
</sst>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9" x14ac:knownFonts="1">
    <font>
      <sz val="11"/>
      <color theme="1"/>
      <name val="Calibri"/>
      <family val="2"/>
      <scheme val="minor"/>
    </font>
    <font>
      <b/>
      <sz val="9"/>
      <color theme="1"/>
      <name val="Calibri Light"/>
      <family val="2"/>
      <charset val="238"/>
    </font>
    <font>
      <b/>
      <sz val="11"/>
      <name val="Calibri Light"/>
      <family val="2"/>
      <charset val="238"/>
    </font>
    <font>
      <sz val="10"/>
      <color theme="1"/>
      <name val="Calibri Light"/>
      <family val="2"/>
      <charset val="238"/>
    </font>
    <font>
      <b/>
      <sz val="10"/>
      <name val="Calibri Light"/>
      <family val="2"/>
      <charset val="238"/>
    </font>
    <font>
      <b/>
      <sz val="11"/>
      <color theme="1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sz val="11"/>
      <color theme="1"/>
      <name val="Calibri Light"/>
      <family val="2"/>
      <charset val="238"/>
    </font>
    <font>
      <i/>
      <sz val="9"/>
      <color theme="1"/>
      <name val="Calibri Light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2" xfId="0" applyFont="1" applyBorder="1"/>
    <xf numFmtId="0" fontId="3" fillId="0" borderId="3" xfId="0" applyFont="1" applyBorder="1"/>
    <xf numFmtId="0" fontId="2" fillId="0" borderId="4" xfId="0" applyFont="1" applyBorder="1" applyAlignment="1">
      <alignment vertical="center" wrapText="1"/>
    </xf>
    <xf numFmtId="0" fontId="3" fillId="0" borderId="5" xfId="0" applyFont="1" applyBorder="1"/>
    <xf numFmtId="0" fontId="3" fillId="0" borderId="5" xfId="0" applyFont="1" applyBorder="1" applyAlignment="1">
      <alignment wrapText="1"/>
    </xf>
    <xf numFmtId="0" fontId="4" fillId="2" borderId="5" xfId="0" applyFont="1" applyFill="1" applyBorder="1"/>
    <xf numFmtId="0" fontId="4" fillId="3" borderId="5" xfId="0" applyFont="1" applyFill="1" applyBorder="1"/>
    <xf numFmtId="0" fontId="4" fillId="3" borderId="5" xfId="0" applyFont="1" applyFill="1" applyBorder="1" applyAlignment="1">
      <alignment wrapText="1"/>
    </xf>
    <xf numFmtId="0" fontId="4" fillId="4" borderId="5" xfId="0" applyFont="1" applyFill="1" applyBorder="1"/>
    <xf numFmtId="0" fontId="3" fillId="4" borderId="5" xfId="0" applyFont="1" applyFill="1" applyBorder="1"/>
    <xf numFmtId="0" fontId="4" fillId="5" borderId="6" xfId="0" applyFont="1" applyFill="1" applyBorder="1"/>
    <xf numFmtId="0" fontId="2" fillId="0" borderId="4" xfId="0" applyFont="1" applyBorder="1" applyAlignment="1">
      <alignment horizontal="center" vertical="center" wrapText="1"/>
    </xf>
    <xf numFmtId="164" fontId="3" fillId="0" borderId="5" xfId="0" applyNumberFormat="1" applyFont="1" applyBorder="1"/>
    <xf numFmtId="164" fontId="4" fillId="2" borderId="7" xfId="0" applyNumberFormat="1" applyFont="1" applyFill="1" applyBorder="1"/>
    <xf numFmtId="164" fontId="4" fillId="3" borderId="7" xfId="0" applyNumberFormat="1" applyFont="1" applyFill="1" applyBorder="1"/>
    <xf numFmtId="164" fontId="4" fillId="5" borderId="8" xfId="0" applyNumberFormat="1" applyFont="1" applyFill="1" applyBorder="1"/>
    <xf numFmtId="0" fontId="5" fillId="0" borderId="4" xfId="0" applyFont="1" applyBorder="1" applyAlignment="1">
      <alignment horizontal="center" vertical="center" wrapText="1"/>
    </xf>
    <xf numFmtId="164" fontId="6" fillId="0" borderId="5" xfId="0" applyNumberFormat="1" applyFont="1" applyBorder="1"/>
    <xf numFmtId="164" fontId="7" fillId="0" borderId="5" xfId="0" applyNumberFormat="1" applyFont="1" applyBorder="1"/>
    <xf numFmtId="164" fontId="2" fillId="2" borderId="7" xfId="0" applyNumberFormat="1" applyFont="1" applyFill="1" applyBorder="1"/>
    <xf numFmtId="164" fontId="2" fillId="3" borderId="7" xfId="0" applyNumberFormat="1" applyFont="1" applyFill="1" applyBorder="1"/>
    <xf numFmtId="164" fontId="2" fillId="4" borderId="7" xfId="0" applyNumberFormat="1" applyFont="1" applyFill="1" applyBorder="1"/>
    <xf numFmtId="164" fontId="7" fillId="0" borderId="7" xfId="0" applyNumberFormat="1" applyFont="1" applyBorder="1"/>
    <xf numFmtId="164" fontId="2" fillId="4" borderId="5" xfId="0" applyNumberFormat="1" applyFont="1" applyFill="1" applyBorder="1"/>
    <xf numFmtId="164" fontId="2" fillId="5" borderId="8" xfId="0" applyNumberFormat="1" applyFont="1" applyFill="1" applyBorder="1"/>
    <xf numFmtId="0" fontId="1" fillId="0" borderId="0" xfId="0" applyFont="1" applyAlignment="1">
      <alignment wrapText="1"/>
    </xf>
    <xf numFmtId="0" fontId="3" fillId="0" borderId="5" xfId="0" applyFont="1" applyBorder="1" applyAlignment="1">
      <alignment horizontal="left" wrapText="1"/>
    </xf>
    <xf numFmtId="0" fontId="6" fillId="0" borderId="0" xfId="0" applyFont="1" applyAlignment="1">
      <alignment horizontal="right"/>
    </xf>
    <xf numFmtId="0" fontId="8" fillId="0" borderId="9" xfId="0" applyFont="1" applyBorder="1" applyAlignment="1">
      <alignment horizontal="right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1"/>
  <sheetViews>
    <sheetView tabSelected="1" topLeftCell="A19" workbookViewId="0">
      <selection activeCell="E5" sqref="E5"/>
    </sheetView>
  </sheetViews>
  <sheetFormatPr defaultRowHeight="14.5" x14ac:dyDescent="0.35"/>
  <cols>
    <col min="1" max="1" width="3.81640625" customWidth="1"/>
    <col min="2" max="2" width="69.7265625" customWidth="1"/>
    <col min="3" max="3" width="23.7265625" customWidth="1"/>
    <col min="4" max="5" width="23.36328125" customWidth="1"/>
    <col min="6" max="6" width="28" customWidth="1"/>
  </cols>
  <sheetData>
    <row r="1" spans="1:5" x14ac:dyDescent="0.35">
      <c r="C1" s="29" t="s">
        <v>74</v>
      </c>
      <c r="D1" s="29"/>
      <c r="E1" s="29"/>
    </row>
    <row r="2" spans="1:5" ht="18.75" customHeight="1" thickBot="1" x14ac:dyDescent="0.4">
      <c r="A2" s="27"/>
      <c r="B2" s="27"/>
      <c r="C2" s="30" t="s">
        <v>71</v>
      </c>
      <c r="D2" s="30"/>
      <c r="E2" s="30"/>
    </row>
    <row r="3" spans="1:5" ht="72.5" x14ac:dyDescent="0.35">
      <c r="A3" s="1" t="s">
        <v>0</v>
      </c>
      <c r="B3" s="4" t="s">
        <v>1</v>
      </c>
      <c r="C3" s="13" t="s">
        <v>70</v>
      </c>
      <c r="D3" s="18" t="s">
        <v>72</v>
      </c>
      <c r="E3" s="18" t="s">
        <v>73</v>
      </c>
    </row>
    <row r="4" spans="1:5" x14ac:dyDescent="0.35">
      <c r="A4" s="2">
        <v>1</v>
      </c>
      <c r="B4" s="5" t="s">
        <v>2</v>
      </c>
      <c r="C4" s="20">
        <v>0</v>
      </c>
      <c r="D4" s="19">
        <v>0</v>
      </c>
      <c r="E4" s="19">
        <v>0</v>
      </c>
    </row>
    <row r="5" spans="1:5" x14ac:dyDescent="0.35">
      <c r="A5" s="2">
        <v>2</v>
      </c>
      <c r="B5" s="6" t="s">
        <v>3</v>
      </c>
      <c r="C5" s="20">
        <v>34077930</v>
      </c>
      <c r="D5" s="19">
        <v>34077930</v>
      </c>
      <c r="E5" s="19">
        <v>37254980</v>
      </c>
    </row>
    <row r="6" spans="1:5" ht="26.5" x14ac:dyDescent="0.35">
      <c r="A6" s="2">
        <v>3</v>
      </c>
      <c r="B6" s="28" t="s">
        <v>4</v>
      </c>
      <c r="C6" s="20">
        <v>12954299</v>
      </c>
      <c r="D6" s="19">
        <v>12954299</v>
      </c>
      <c r="E6" s="19">
        <v>13844859</v>
      </c>
    </row>
    <row r="7" spans="1:5" x14ac:dyDescent="0.35">
      <c r="A7" s="2">
        <v>4</v>
      </c>
      <c r="B7" s="5" t="s">
        <v>5</v>
      </c>
      <c r="C7" s="20">
        <v>2243043</v>
      </c>
      <c r="D7" s="19">
        <v>2243043</v>
      </c>
      <c r="E7" s="19">
        <v>3014033</v>
      </c>
    </row>
    <row r="8" spans="1:5" x14ac:dyDescent="0.35">
      <c r="A8" s="2">
        <v>5</v>
      </c>
      <c r="B8" s="5" t="s">
        <v>6</v>
      </c>
      <c r="C8" s="20">
        <v>0</v>
      </c>
      <c r="D8" s="19">
        <v>1526847</v>
      </c>
      <c r="E8" s="19">
        <v>4384347</v>
      </c>
    </row>
    <row r="9" spans="1:5" x14ac:dyDescent="0.35">
      <c r="A9" s="2">
        <v>6</v>
      </c>
      <c r="B9" s="5" t="s">
        <v>7</v>
      </c>
      <c r="C9" s="20">
        <v>0</v>
      </c>
      <c r="D9" s="19">
        <v>0</v>
      </c>
      <c r="E9" s="19">
        <v>0</v>
      </c>
    </row>
    <row r="10" spans="1:5" x14ac:dyDescent="0.35">
      <c r="A10" s="2">
        <v>7</v>
      </c>
      <c r="B10" s="7" t="s">
        <v>8</v>
      </c>
      <c r="C10" s="21">
        <f>SUM(C4:C9)</f>
        <v>49275272</v>
      </c>
      <c r="D10" s="15">
        <f>SUM(D4:D9)</f>
        <v>50802119</v>
      </c>
      <c r="E10" s="15">
        <f>SUM(E4:E9)</f>
        <v>58498219</v>
      </c>
    </row>
    <row r="11" spans="1:5" x14ac:dyDescent="0.35">
      <c r="A11" s="2">
        <v>8</v>
      </c>
      <c r="B11" s="5" t="s">
        <v>9</v>
      </c>
      <c r="C11" s="20">
        <v>0</v>
      </c>
      <c r="D11" s="19">
        <v>0</v>
      </c>
      <c r="E11" s="19">
        <v>0</v>
      </c>
    </row>
    <row r="12" spans="1:5" ht="26.5" x14ac:dyDescent="0.35">
      <c r="A12" s="2">
        <v>9</v>
      </c>
      <c r="B12" s="6" t="s">
        <v>10</v>
      </c>
      <c r="C12" s="20">
        <v>0</v>
      </c>
      <c r="D12" s="19">
        <v>0</v>
      </c>
      <c r="E12" s="19">
        <v>0</v>
      </c>
    </row>
    <row r="13" spans="1:5" ht="26.5" x14ac:dyDescent="0.35">
      <c r="A13" s="2">
        <v>10</v>
      </c>
      <c r="B13" s="6" t="s">
        <v>11</v>
      </c>
      <c r="C13" s="20">
        <v>0</v>
      </c>
      <c r="D13" s="19">
        <v>0</v>
      </c>
      <c r="E13" s="19">
        <v>0</v>
      </c>
    </row>
    <row r="14" spans="1:5" ht="26.5" x14ac:dyDescent="0.35">
      <c r="A14" s="2">
        <v>11</v>
      </c>
      <c r="B14" s="6" t="s">
        <v>12</v>
      </c>
      <c r="C14" s="20">
        <v>0</v>
      </c>
      <c r="D14" s="19">
        <v>0</v>
      </c>
      <c r="E14" s="19">
        <v>0</v>
      </c>
    </row>
    <row r="15" spans="1:5" x14ac:dyDescent="0.35">
      <c r="A15" s="2">
        <v>12</v>
      </c>
      <c r="B15" s="6" t="s">
        <v>13</v>
      </c>
      <c r="C15" s="20">
        <v>69086238</v>
      </c>
      <c r="D15" s="19">
        <v>69086238</v>
      </c>
      <c r="E15" s="19">
        <v>72538230</v>
      </c>
    </row>
    <row r="16" spans="1:5" x14ac:dyDescent="0.35">
      <c r="A16" s="2">
        <v>13</v>
      </c>
      <c r="B16" s="8" t="s">
        <v>14</v>
      </c>
      <c r="C16" s="22">
        <f>SUM(C10+C11+C12+C13+C14+C15)</f>
        <v>118361510</v>
      </c>
      <c r="D16" s="16">
        <f>SUM(D10+D11+D12+D13+D14+D15)</f>
        <v>119888357</v>
      </c>
      <c r="E16" s="16">
        <f>SUM(E10,E15)</f>
        <v>131036449</v>
      </c>
    </row>
    <row r="17" spans="1:5" x14ac:dyDescent="0.35">
      <c r="A17" s="2">
        <v>14</v>
      </c>
      <c r="B17" s="5" t="s">
        <v>15</v>
      </c>
      <c r="C17" s="20">
        <v>0</v>
      </c>
      <c r="D17" s="14">
        <v>0</v>
      </c>
      <c r="E17" s="14"/>
    </row>
    <row r="18" spans="1:5" ht="26.5" x14ac:dyDescent="0.35">
      <c r="A18" s="2">
        <v>15</v>
      </c>
      <c r="B18" s="6" t="s">
        <v>16</v>
      </c>
      <c r="C18" s="20">
        <v>0</v>
      </c>
      <c r="D18" s="14">
        <v>0</v>
      </c>
      <c r="E18" s="14"/>
    </row>
    <row r="19" spans="1:5" ht="26.5" x14ac:dyDescent="0.35">
      <c r="A19" s="2">
        <v>16</v>
      </c>
      <c r="B19" s="6" t="s">
        <v>17</v>
      </c>
      <c r="C19" s="20">
        <v>0</v>
      </c>
      <c r="D19" s="14">
        <v>0</v>
      </c>
      <c r="E19" s="14"/>
    </row>
    <row r="20" spans="1:5" ht="26.5" x14ac:dyDescent="0.35">
      <c r="A20" s="2">
        <v>17</v>
      </c>
      <c r="B20" s="6" t="s">
        <v>18</v>
      </c>
      <c r="C20" s="20">
        <v>0</v>
      </c>
      <c r="D20" s="14">
        <v>0</v>
      </c>
      <c r="E20" s="14"/>
    </row>
    <row r="21" spans="1:5" x14ac:dyDescent="0.35">
      <c r="A21" s="2">
        <v>18</v>
      </c>
      <c r="B21" s="6" t="s">
        <v>19</v>
      </c>
      <c r="C21" s="20">
        <v>8395690</v>
      </c>
      <c r="D21" s="20">
        <v>8395690</v>
      </c>
      <c r="E21" s="20">
        <v>13369906</v>
      </c>
    </row>
    <row r="22" spans="1:5" x14ac:dyDescent="0.35">
      <c r="A22" s="2">
        <v>19</v>
      </c>
      <c r="B22" s="9" t="s">
        <v>20</v>
      </c>
      <c r="C22" s="22">
        <f>SUM(C17:C21)</f>
        <v>8395690</v>
      </c>
      <c r="D22" s="16">
        <f>SUM(D17:D21)</f>
        <v>8395690</v>
      </c>
      <c r="E22" s="16">
        <f>SUM(E17:E21)</f>
        <v>13369906</v>
      </c>
    </row>
    <row r="23" spans="1:5" x14ac:dyDescent="0.35">
      <c r="A23" s="2">
        <v>20</v>
      </c>
      <c r="B23" s="5" t="s">
        <v>21</v>
      </c>
      <c r="C23" s="20">
        <v>0</v>
      </c>
      <c r="D23" s="19">
        <v>0</v>
      </c>
      <c r="E23" s="19">
        <v>0</v>
      </c>
    </row>
    <row r="24" spans="1:5" x14ac:dyDescent="0.35">
      <c r="A24" s="2">
        <v>21</v>
      </c>
      <c r="B24" s="5" t="s">
        <v>22</v>
      </c>
      <c r="C24" s="20">
        <v>0</v>
      </c>
      <c r="D24" s="20">
        <v>0</v>
      </c>
      <c r="E24" s="20">
        <v>0</v>
      </c>
    </row>
    <row r="25" spans="1:5" x14ac:dyDescent="0.35">
      <c r="A25" s="2">
        <v>22</v>
      </c>
      <c r="B25" s="10" t="s">
        <v>23</v>
      </c>
      <c r="C25" s="23">
        <f>SUM(C23:C24)</f>
        <v>0</v>
      </c>
      <c r="D25" s="23">
        <f>SUM(D23:D24)</f>
        <v>0</v>
      </c>
      <c r="E25" s="23">
        <v>0</v>
      </c>
    </row>
    <row r="26" spans="1:5" x14ac:dyDescent="0.35">
      <c r="A26" s="2">
        <v>23</v>
      </c>
      <c r="B26" s="5" t="s">
        <v>24</v>
      </c>
      <c r="C26" s="20">
        <v>0</v>
      </c>
      <c r="D26" s="20">
        <v>0</v>
      </c>
      <c r="E26" s="20">
        <v>0</v>
      </c>
    </row>
    <row r="27" spans="1:5" x14ac:dyDescent="0.35">
      <c r="A27" s="2">
        <v>24</v>
      </c>
      <c r="B27" s="5" t="s">
        <v>25</v>
      </c>
      <c r="C27" s="24">
        <v>0</v>
      </c>
      <c r="D27" s="24">
        <v>0</v>
      </c>
      <c r="E27" s="24">
        <v>0</v>
      </c>
    </row>
    <row r="28" spans="1:5" x14ac:dyDescent="0.35">
      <c r="A28" s="2">
        <v>25</v>
      </c>
      <c r="B28" s="11" t="s">
        <v>26</v>
      </c>
      <c r="C28" s="25">
        <v>3800000</v>
      </c>
      <c r="D28" s="25">
        <v>3800000</v>
      </c>
      <c r="E28" s="25">
        <v>3800000</v>
      </c>
    </row>
    <row r="29" spans="1:5" x14ac:dyDescent="0.35">
      <c r="A29" s="2">
        <v>26</v>
      </c>
      <c r="B29" s="5" t="s">
        <v>27</v>
      </c>
      <c r="C29" s="20">
        <f>80000000+20000000</f>
        <v>100000000</v>
      </c>
      <c r="D29" s="20">
        <v>106000000</v>
      </c>
      <c r="E29" s="20">
        <v>106000000</v>
      </c>
    </row>
    <row r="30" spans="1:5" x14ac:dyDescent="0.35">
      <c r="A30" s="2">
        <v>27</v>
      </c>
      <c r="B30" s="5" t="s">
        <v>28</v>
      </c>
      <c r="C30" s="20">
        <v>0</v>
      </c>
      <c r="D30" s="20">
        <v>0</v>
      </c>
      <c r="E30" s="20">
        <v>0</v>
      </c>
    </row>
    <row r="31" spans="1:5" x14ac:dyDescent="0.35">
      <c r="A31" s="2">
        <v>28</v>
      </c>
      <c r="B31" s="5" t="s">
        <v>29</v>
      </c>
      <c r="C31" s="20">
        <v>0</v>
      </c>
      <c r="D31" s="20">
        <v>0</v>
      </c>
      <c r="E31" s="20">
        <v>0</v>
      </c>
    </row>
    <row r="32" spans="1:5" x14ac:dyDescent="0.35">
      <c r="A32" s="2">
        <v>29</v>
      </c>
      <c r="B32" s="5" t="s">
        <v>30</v>
      </c>
      <c r="C32" s="20">
        <v>6000000</v>
      </c>
      <c r="D32" s="20">
        <v>0</v>
      </c>
      <c r="E32" s="20">
        <v>0</v>
      </c>
    </row>
    <row r="33" spans="1:5" x14ac:dyDescent="0.35">
      <c r="A33" s="2">
        <v>30</v>
      </c>
      <c r="B33" s="5" t="s">
        <v>31</v>
      </c>
      <c r="C33" s="20">
        <v>0</v>
      </c>
      <c r="D33" s="20">
        <v>0</v>
      </c>
      <c r="E33" s="20">
        <v>0</v>
      </c>
    </row>
    <row r="34" spans="1:5" x14ac:dyDescent="0.35">
      <c r="A34" s="2">
        <v>31</v>
      </c>
      <c r="B34" s="10" t="s">
        <v>32</v>
      </c>
      <c r="C34" s="23">
        <f>SUM(C29:C33)</f>
        <v>106000000</v>
      </c>
      <c r="D34" s="23">
        <f>SUM(D29:D33)</f>
        <v>106000000</v>
      </c>
      <c r="E34" s="23">
        <f>SUM(E29:E33)</f>
        <v>106000000</v>
      </c>
    </row>
    <row r="35" spans="1:5" x14ac:dyDescent="0.35">
      <c r="A35" s="2">
        <v>32</v>
      </c>
      <c r="B35" s="5" t="s">
        <v>33</v>
      </c>
      <c r="C35" s="20">
        <v>100000</v>
      </c>
      <c r="D35" s="20">
        <v>100000</v>
      </c>
      <c r="E35" s="20">
        <v>100000</v>
      </c>
    </row>
    <row r="36" spans="1:5" x14ac:dyDescent="0.35">
      <c r="A36" s="2">
        <v>33</v>
      </c>
      <c r="B36" s="8" t="s">
        <v>34</v>
      </c>
      <c r="C36" s="22">
        <f>SUM(C25+C28+C34+C35)</f>
        <v>109900000</v>
      </c>
      <c r="D36" s="22">
        <f>SUM(D25+D28+D34+D35)</f>
        <v>109900000</v>
      </c>
      <c r="E36" s="22">
        <f>SUM(E35,E34,E28)</f>
        <v>109900000</v>
      </c>
    </row>
    <row r="37" spans="1:5" x14ac:dyDescent="0.35">
      <c r="A37" s="2">
        <v>34</v>
      </c>
      <c r="B37" s="5" t="s">
        <v>35</v>
      </c>
      <c r="C37" s="20">
        <v>300000</v>
      </c>
      <c r="D37" s="20">
        <v>300000</v>
      </c>
      <c r="E37" s="20">
        <v>300000</v>
      </c>
    </row>
    <row r="38" spans="1:5" x14ac:dyDescent="0.35">
      <c r="A38" s="2">
        <v>35</v>
      </c>
      <c r="B38" s="5" t="s">
        <v>36</v>
      </c>
      <c r="C38" s="20">
        <v>500000</v>
      </c>
      <c r="D38" s="20">
        <v>500000</v>
      </c>
      <c r="E38" s="20">
        <v>500000</v>
      </c>
    </row>
    <row r="39" spans="1:5" x14ac:dyDescent="0.35">
      <c r="A39" s="2">
        <v>36</v>
      </c>
      <c r="B39" s="5" t="s">
        <v>37</v>
      </c>
      <c r="C39" s="20">
        <v>0</v>
      </c>
      <c r="D39" s="20">
        <v>0</v>
      </c>
      <c r="E39" s="20">
        <v>0</v>
      </c>
    </row>
    <row r="40" spans="1:5" x14ac:dyDescent="0.35">
      <c r="A40" s="2">
        <v>37</v>
      </c>
      <c r="B40" s="5" t="s">
        <v>38</v>
      </c>
      <c r="C40" s="20">
        <f>800000+200000</f>
        <v>1000000</v>
      </c>
      <c r="D40" s="20">
        <f>800000+200000</f>
        <v>1000000</v>
      </c>
      <c r="E40" s="20">
        <v>1000000</v>
      </c>
    </row>
    <row r="41" spans="1:5" x14ac:dyDescent="0.35">
      <c r="A41" s="2">
        <v>38</v>
      </c>
      <c r="B41" s="5" t="s">
        <v>39</v>
      </c>
      <c r="C41" s="20">
        <v>3600000</v>
      </c>
      <c r="D41" s="20">
        <v>3600000</v>
      </c>
      <c r="E41" s="20">
        <v>3600000</v>
      </c>
    </row>
    <row r="42" spans="1:5" x14ac:dyDescent="0.35">
      <c r="A42" s="2">
        <v>39</v>
      </c>
      <c r="B42" s="5" t="s">
        <v>40</v>
      </c>
      <c r="C42" s="20">
        <v>0</v>
      </c>
      <c r="D42" s="20">
        <v>0</v>
      </c>
      <c r="E42" s="20">
        <v>0</v>
      </c>
    </row>
    <row r="43" spans="1:5" x14ac:dyDescent="0.35">
      <c r="A43" s="2">
        <v>40</v>
      </c>
      <c r="B43" s="5" t="s">
        <v>41</v>
      </c>
      <c r="C43" s="20">
        <v>0</v>
      </c>
      <c r="D43" s="20">
        <v>0</v>
      </c>
      <c r="E43" s="20">
        <v>0</v>
      </c>
    </row>
    <row r="44" spans="1:5" x14ac:dyDescent="0.35">
      <c r="A44" s="2">
        <v>41</v>
      </c>
      <c r="B44" s="5" t="s">
        <v>42</v>
      </c>
      <c r="C44" s="20">
        <v>0</v>
      </c>
      <c r="D44" s="20">
        <v>0</v>
      </c>
      <c r="E44" s="20">
        <v>0</v>
      </c>
    </row>
    <row r="45" spans="1:5" x14ac:dyDescent="0.35">
      <c r="A45" s="2">
        <v>42</v>
      </c>
      <c r="B45" s="5" t="s">
        <v>43</v>
      </c>
      <c r="C45" s="20">
        <v>0</v>
      </c>
      <c r="D45" s="20">
        <v>0</v>
      </c>
      <c r="E45" s="20">
        <v>0</v>
      </c>
    </row>
    <row r="46" spans="1:5" x14ac:dyDescent="0.35">
      <c r="A46" s="2">
        <v>43</v>
      </c>
      <c r="B46" s="7" t="s">
        <v>44</v>
      </c>
      <c r="C46" s="21">
        <f>SUM(C44+C45)</f>
        <v>0</v>
      </c>
      <c r="D46" s="21">
        <f>SUM(D44+D45)</f>
        <v>0</v>
      </c>
      <c r="E46" s="21">
        <v>0</v>
      </c>
    </row>
    <row r="47" spans="1:5" x14ac:dyDescent="0.35">
      <c r="A47" s="2">
        <v>44</v>
      </c>
      <c r="B47" s="5" t="s">
        <v>45</v>
      </c>
      <c r="C47" s="20">
        <v>0</v>
      </c>
      <c r="D47" s="14">
        <v>0</v>
      </c>
      <c r="E47" s="14">
        <v>0</v>
      </c>
    </row>
    <row r="48" spans="1:5" x14ac:dyDescent="0.35">
      <c r="A48" s="2">
        <v>45</v>
      </c>
      <c r="B48" s="5" t="s">
        <v>46</v>
      </c>
      <c r="C48" s="20">
        <v>0</v>
      </c>
      <c r="D48" s="14">
        <v>0</v>
      </c>
      <c r="E48" s="14">
        <v>0</v>
      </c>
    </row>
    <row r="49" spans="1:5" x14ac:dyDescent="0.35">
      <c r="A49" s="2">
        <v>46</v>
      </c>
      <c r="B49" s="7" t="s">
        <v>47</v>
      </c>
      <c r="C49" s="21">
        <f>SUM(C47:C48)</f>
        <v>0</v>
      </c>
      <c r="D49" s="15">
        <f>SUM(D47:D48)</f>
        <v>0</v>
      </c>
      <c r="E49" s="15">
        <v>0</v>
      </c>
    </row>
    <row r="50" spans="1:5" x14ac:dyDescent="0.35">
      <c r="A50" s="2">
        <v>47</v>
      </c>
      <c r="B50" s="5" t="s">
        <v>48</v>
      </c>
      <c r="C50" s="20">
        <v>0</v>
      </c>
      <c r="D50" s="14">
        <v>0</v>
      </c>
      <c r="E50" s="14">
        <v>0</v>
      </c>
    </row>
    <row r="51" spans="1:5" x14ac:dyDescent="0.35">
      <c r="A51" s="2">
        <v>48</v>
      </c>
      <c r="B51" s="5" t="s">
        <v>49</v>
      </c>
      <c r="C51" s="20">
        <v>1800000</v>
      </c>
      <c r="D51" s="14">
        <v>3397231</v>
      </c>
      <c r="E51" s="14">
        <v>3397231</v>
      </c>
    </row>
    <row r="52" spans="1:5" x14ac:dyDescent="0.35">
      <c r="A52" s="2">
        <v>49</v>
      </c>
      <c r="B52" s="8" t="s">
        <v>50</v>
      </c>
      <c r="C52" s="22">
        <f>SUM(C37+C38+C39+C40+C41+C42+C43+C46+C49+C50+C51)</f>
        <v>7200000</v>
      </c>
      <c r="D52" s="16">
        <f>SUM(D37+D38+D39+D40+D41+D42+D43+D46+D49+D50+D51)</f>
        <v>8797231</v>
      </c>
      <c r="E52" s="16">
        <f>SUM(E37:E51)</f>
        <v>8797231</v>
      </c>
    </row>
    <row r="53" spans="1:5" x14ac:dyDescent="0.35">
      <c r="A53" s="2">
        <v>50</v>
      </c>
      <c r="B53" s="5" t="s">
        <v>51</v>
      </c>
      <c r="C53" s="20">
        <v>0</v>
      </c>
      <c r="D53" s="14">
        <v>0</v>
      </c>
      <c r="E53" s="14">
        <v>0</v>
      </c>
    </row>
    <row r="54" spans="1:5" x14ac:dyDescent="0.35">
      <c r="A54" s="2">
        <v>51</v>
      </c>
      <c r="B54" s="5" t="s">
        <v>52</v>
      </c>
      <c r="C54" s="20">
        <v>0</v>
      </c>
      <c r="D54" s="14">
        <v>0</v>
      </c>
      <c r="E54" s="14">
        <v>0</v>
      </c>
    </row>
    <row r="55" spans="1:5" x14ac:dyDescent="0.35">
      <c r="A55" s="2">
        <v>52</v>
      </c>
      <c r="B55" s="5" t="s">
        <v>53</v>
      </c>
      <c r="C55" s="20">
        <v>0</v>
      </c>
      <c r="D55" s="14">
        <v>0</v>
      </c>
      <c r="E55" s="14">
        <v>0</v>
      </c>
    </row>
    <row r="56" spans="1:5" x14ac:dyDescent="0.35">
      <c r="A56" s="2">
        <v>53</v>
      </c>
      <c r="B56" s="5" t="s">
        <v>54</v>
      </c>
      <c r="C56" s="20">
        <v>0</v>
      </c>
      <c r="D56" s="14">
        <v>0</v>
      </c>
      <c r="E56" s="14">
        <v>0</v>
      </c>
    </row>
    <row r="57" spans="1:5" x14ac:dyDescent="0.35">
      <c r="A57" s="2">
        <v>54</v>
      </c>
      <c r="B57" s="5" t="s">
        <v>55</v>
      </c>
      <c r="C57" s="20">
        <v>0</v>
      </c>
      <c r="D57" s="14">
        <v>0</v>
      </c>
      <c r="E57" s="14">
        <v>0</v>
      </c>
    </row>
    <row r="58" spans="1:5" x14ac:dyDescent="0.35">
      <c r="A58" s="2">
        <v>55</v>
      </c>
      <c r="B58" s="8" t="s">
        <v>56</v>
      </c>
      <c r="C58" s="22">
        <f>SUM(C53:C57)</f>
        <v>0</v>
      </c>
      <c r="D58" s="16">
        <f>SUM(D53:D57)</f>
        <v>0</v>
      </c>
      <c r="E58" s="16">
        <v>0</v>
      </c>
    </row>
    <row r="59" spans="1:5" ht="26.5" x14ac:dyDescent="0.35">
      <c r="A59" s="2">
        <v>56</v>
      </c>
      <c r="B59" s="6" t="s">
        <v>57</v>
      </c>
      <c r="C59" s="20">
        <v>0</v>
      </c>
      <c r="D59" s="14">
        <v>0</v>
      </c>
      <c r="E59" s="14">
        <v>0</v>
      </c>
    </row>
    <row r="60" spans="1:5" x14ac:dyDescent="0.35">
      <c r="A60" s="2">
        <v>57</v>
      </c>
      <c r="B60" s="6" t="s">
        <v>58</v>
      </c>
      <c r="C60" s="20">
        <v>0</v>
      </c>
      <c r="D60" s="14">
        <v>0</v>
      </c>
      <c r="E60" s="14">
        <v>0</v>
      </c>
    </row>
    <row r="61" spans="1:5" ht="26.5" x14ac:dyDescent="0.35">
      <c r="A61" s="2">
        <v>58</v>
      </c>
      <c r="B61" s="28" t="s">
        <v>59</v>
      </c>
      <c r="C61" s="20">
        <v>0</v>
      </c>
      <c r="D61" s="14">
        <v>0</v>
      </c>
      <c r="E61" s="14">
        <v>0</v>
      </c>
    </row>
    <row r="62" spans="1:5" ht="26.5" x14ac:dyDescent="0.35">
      <c r="A62" s="2">
        <v>59</v>
      </c>
      <c r="B62" s="6" t="s">
        <v>60</v>
      </c>
      <c r="C62" s="20">
        <v>0</v>
      </c>
      <c r="D62" s="14">
        <v>0</v>
      </c>
      <c r="E62" s="14">
        <v>0</v>
      </c>
    </row>
    <row r="63" spans="1:5" x14ac:dyDescent="0.35">
      <c r="A63" s="2">
        <v>60</v>
      </c>
      <c r="B63" s="5" t="s">
        <v>61</v>
      </c>
      <c r="C63" s="20">
        <v>0</v>
      </c>
      <c r="D63" s="14">
        <v>0</v>
      </c>
      <c r="E63" s="14">
        <v>0</v>
      </c>
    </row>
    <row r="64" spans="1:5" x14ac:dyDescent="0.35">
      <c r="A64" s="2">
        <v>61</v>
      </c>
      <c r="B64" s="8" t="s">
        <v>62</v>
      </c>
      <c r="C64" s="22">
        <f>SUM(C59:C63)</f>
        <v>0</v>
      </c>
      <c r="D64" s="16">
        <f>SUM(D59:D63)</f>
        <v>0</v>
      </c>
      <c r="E64" s="16">
        <v>0</v>
      </c>
    </row>
    <row r="65" spans="1:5" ht="26.5" x14ac:dyDescent="0.35">
      <c r="A65" s="2">
        <v>62</v>
      </c>
      <c r="B65" s="28" t="s">
        <v>63</v>
      </c>
      <c r="C65" s="20">
        <v>0</v>
      </c>
      <c r="D65" s="14">
        <v>0</v>
      </c>
      <c r="E65" s="14">
        <v>0</v>
      </c>
    </row>
    <row r="66" spans="1:5" x14ac:dyDescent="0.35">
      <c r="A66" s="2">
        <v>63</v>
      </c>
      <c r="B66" s="6" t="s">
        <v>64</v>
      </c>
      <c r="C66" s="20">
        <v>0</v>
      </c>
      <c r="D66" s="14">
        <v>0</v>
      </c>
      <c r="E66" s="14">
        <v>0</v>
      </c>
    </row>
    <row r="67" spans="1:5" ht="26.5" x14ac:dyDescent="0.35">
      <c r="A67" s="2">
        <v>64</v>
      </c>
      <c r="B67" s="6" t="s">
        <v>65</v>
      </c>
      <c r="C67" s="20">
        <v>0</v>
      </c>
      <c r="D67" s="14">
        <v>0</v>
      </c>
      <c r="E67" s="14">
        <v>0</v>
      </c>
    </row>
    <row r="68" spans="1:5" ht="26.5" x14ac:dyDescent="0.35">
      <c r="A68" s="2">
        <v>65</v>
      </c>
      <c r="B68" s="6" t="s">
        <v>66</v>
      </c>
      <c r="C68" s="20">
        <v>0</v>
      </c>
      <c r="D68" s="14">
        <v>752915</v>
      </c>
      <c r="E68" s="14">
        <v>752915</v>
      </c>
    </row>
    <row r="69" spans="1:5" x14ac:dyDescent="0.35">
      <c r="A69" s="2">
        <v>66</v>
      </c>
      <c r="B69" s="6" t="s">
        <v>67</v>
      </c>
      <c r="C69" s="20">
        <v>0</v>
      </c>
      <c r="D69" s="14">
        <v>0</v>
      </c>
      <c r="E69" s="14">
        <v>0</v>
      </c>
    </row>
    <row r="70" spans="1:5" x14ac:dyDescent="0.35">
      <c r="A70" s="2">
        <v>67</v>
      </c>
      <c r="B70" s="8" t="s">
        <v>68</v>
      </c>
      <c r="C70" s="22">
        <f>SUM(C65:C69)</f>
        <v>0</v>
      </c>
      <c r="D70" s="16">
        <f>SUM(D65:D69)</f>
        <v>752915</v>
      </c>
      <c r="E70" s="16">
        <f>SUM(E65:E69)</f>
        <v>752915</v>
      </c>
    </row>
    <row r="71" spans="1:5" ht="15" thickBot="1" x14ac:dyDescent="0.4">
      <c r="A71" s="3">
        <v>68</v>
      </c>
      <c r="B71" s="12" t="s">
        <v>69</v>
      </c>
      <c r="C71" s="26">
        <f>SUM(C16+C22+C36+C52+C58+C64+C70)</f>
        <v>243857200</v>
      </c>
      <c r="D71" s="17">
        <f>SUM(D16+D22+D36+D52+D58+D64+D70)</f>
        <v>247734193</v>
      </c>
      <c r="E71" s="17">
        <f>SUM(E16,E22,E36,E52,E58,E64,E70)</f>
        <v>263856501</v>
      </c>
    </row>
  </sheetData>
  <mergeCells count="2">
    <mergeCell ref="C1:E1"/>
    <mergeCell ref="C2:E2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Csávoly</dc:creator>
  <cp:lastModifiedBy>Gabi</cp:lastModifiedBy>
  <cp:lastPrinted>2020-11-05T12:19:47Z</cp:lastPrinted>
  <dcterms:created xsi:type="dcterms:W3CDTF">2015-06-05T18:19:34Z</dcterms:created>
  <dcterms:modified xsi:type="dcterms:W3CDTF">2020-11-05T12:19:57Z</dcterms:modified>
</cp:coreProperties>
</file>