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Önk.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K38" i="1"/>
  <c r="J38" s="1"/>
  <c r="I38"/>
  <c r="F38"/>
  <c r="E38"/>
  <c r="D38"/>
  <c r="J37"/>
  <c r="E37"/>
  <c r="J36"/>
  <c r="E36"/>
  <c r="J35"/>
  <c r="E35"/>
  <c r="J34"/>
  <c r="E34"/>
  <c r="J33"/>
  <c r="E33"/>
  <c r="J32"/>
  <c r="E32"/>
  <c r="J31"/>
  <c r="E31"/>
  <c r="J30"/>
  <c r="E30"/>
  <c r="J29"/>
  <c r="E29"/>
  <c r="J28"/>
  <c r="E28"/>
  <c r="J27"/>
  <c r="E27"/>
  <c r="K25"/>
  <c r="I25"/>
  <c r="J25" s="1"/>
  <c r="F25"/>
  <c r="E25" s="1"/>
  <c r="D25"/>
  <c r="J24"/>
  <c r="E24"/>
  <c r="J23"/>
  <c r="E23"/>
  <c r="J22"/>
  <c r="E22"/>
  <c r="J21"/>
  <c r="E21"/>
  <c r="J20"/>
  <c r="E20"/>
  <c r="K19"/>
  <c r="J19" s="1"/>
  <c r="I19"/>
  <c r="I26" s="1"/>
  <c r="J18"/>
  <c r="E18"/>
  <c r="J17"/>
  <c r="E17"/>
  <c r="J16"/>
  <c r="E16"/>
  <c r="J15"/>
  <c r="E15"/>
  <c r="J14"/>
  <c r="E14"/>
  <c r="J13"/>
  <c r="E13"/>
  <c r="J12"/>
  <c r="E12"/>
  <c r="J11"/>
  <c r="E11"/>
  <c r="J10"/>
  <c r="E10"/>
  <c r="J9"/>
  <c r="F9"/>
  <c r="F19" s="1"/>
  <c r="E9"/>
  <c r="D9"/>
  <c r="D19" s="1"/>
  <c r="D26" s="1"/>
  <c r="D39" s="1"/>
  <c r="F26" l="1"/>
  <c r="E19"/>
  <c r="I39"/>
  <c r="K26"/>
  <c r="J26" s="1"/>
  <c r="K39"/>
  <c r="J39" s="1"/>
  <c r="F39" l="1"/>
  <c r="E39" s="1"/>
  <c r="E26"/>
</calcChain>
</file>

<file path=xl/sharedStrings.xml><?xml version="1.0" encoding="utf-8"?>
<sst xmlns="http://schemas.openxmlformats.org/spreadsheetml/2006/main" count="71" uniqueCount="66">
  <si>
    <t>JÁSD  KÖZSÉG  ÖNKORMÁNYZATA  BEVÉTELEINEK  ÉS KIADÁSAINAK</t>
  </si>
  <si>
    <t xml:space="preserve"> INTÉZMÉNY NÉLKÜLI  KÖLTSÉGVETÉSI MÉRLEGE 2016.június 30-án</t>
  </si>
  <si>
    <t>adatok ezer Ft-ban</t>
  </si>
  <si>
    <t>Sor-szám</t>
  </si>
  <si>
    <t xml:space="preserve">BEVÉTELEK </t>
  </si>
  <si>
    <t>2016. évi eredeti előirányzat</t>
  </si>
  <si>
    <t>Módosítási javaslat</t>
  </si>
  <si>
    <t>Módosított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</si>
  <si>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</si>
  <si>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</si>
  <si>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</si>
  <si>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</si>
  <si>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</si>
  <si>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</si>
  <si>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</si>
  <si>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</si>
  <si>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</si>
  <si>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</si>
  <si>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</si>
  <si>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</si>
  <si>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</si>
  <si>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</si>
  <si>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</si>
  <si>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</si>
  <si>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</si>
  <si>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</si>
  <si>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</si>
  <si>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</si>
  <si>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</si>
  <si>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</si>
  <si>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</si>
  <si>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</si>
  <si>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</si>
  <si>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</si>
  <si>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</si>
  <si>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</si>
  <si>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</si>
  <si>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</si>
  <si>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</si>
  <si>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</si>
  <si>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</si>
  <si>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</si>
  <si>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</si>
  <si>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</si>
  <si>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</si>
  <si>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</si>
  <si>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</si>
  <si>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</si>
  <si>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</si>
  <si>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</si>
  <si>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</si>
  <si>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</si>
  <si>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</si>
  <si>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</si>
  <si>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</si>
  <si>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</si>
  <si>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</si>
  <si>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 xml:space="preserve">  Víziközmű hitel törlesztés</t>
  </si>
  <si>
    <t>3. Felhalmozási célú átvett pénzeszközök</t>
  </si>
  <si>
    <t xml:space="preserve">  Fejlesztési tartalék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</si>
  <si>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</si>
  <si>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</si>
  <si>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</si>
  <si>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</si>
  <si>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</si>
  <si>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5 sz. melléklet a 7/2016. (IX.27.)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</si>
</sst>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1" fillId="0" borderId="0"/>
    <xf numFmtId="0" fontId="1" fillId="0" borderId="0"/>
    <xf numFmtId="0" fontId="12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8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5" borderId="0" applyNumberFormat="0" applyBorder="0" applyAlignment="0" applyProtection="0"/>
    <xf numFmtId="0" fontId="18" fillId="6" borderId="0" applyNumberFormat="0" applyBorder="0" applyAlignment="0" applyProtection="0"/>
    <xf numFmtId="0" fontId="19" fillId="26" borderId="14" applyNumberFormat="0" applyAlignment="0" applyProtection="0"/>
    <xf numFmtId="0" fontId="20" fillId="27" borderId="15" applyNumberFormat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4" applyNumberFormat="0" applyAlignment="0" applyProtection="0"/>
    <xf numFmtId="0" fontId="28" fillId="0" borderId="19" applyNumberFormat="0" applyFill="0" applyAlignment="0" applyProtection="0"/>
    <xf numFmtId="0" fontId="29" fillId="28" borderId="0" applyNumberFormat="0" applyBorder="0" applyAlignment="0" applyProtection="0"/>
    <xf numFmtId="0" fontId="30" fillId="0" borderId="0"/>
    <xf numFmtId="0" fontId="31" fillId="0" borderId="0"/>
    <xf numFmtId="0" fontId="1" fillId="0" borderId="0"/>
    <xf numFmtId="0" fontId="21" fillId="0" borderId="0"/>
    <xf numFmtId="0" fontId="16" fillId="29" borderId="20" applyNumberFormat="0" applyFont="0" applyAlignment="0" applyProtection="0"/>
    <xf numFmtId="0" fontId="33" fillId="26" borderId="21" applyNumberFormat="0" applyAlignment="0" applyProtection="0"/>
    <xf numFmtId="164" fontId="21" fillId="0" borderId="0"/>
    <xf numFmtId="164" fontId="30" fillId="0" borderId="0"/>
    <xf numFmtId="44" fontId="30" fillId="0" borderId="0" applyFont="0" applyFill="0" applyBorder="0" applyAlignment="0" applyProtection="0"/>
    <xf numFmtId="164" fontId="30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2" applyNumberFormat="0" applyFill="0" applyAlignment="0" applyProtection="0"/>
    <xf numFmtId="0" fontId="36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1" applyFont="1" applyAlignment="1">
      <alignment horizontal="right"/>
    </xf>
    <xf numFmtId="0" fontId="1" fillId="0" borderId="0" xfId="1"/>
    <xf numFmtId="3" fontId="3" fillId="0" borderId="0" xfId="2" applyNumberFormat="1" applyFont="1" applyAlignment="1">
      <alignment horizontal="center"/>
    </xf>
    <xf numFmtId="3" fontId="4" fillId="0" borderId="1" xfId="2" applyNumberFormat="1" applyFont="1" applyBorder="1" applyAlignment="1">
      <alignment horizontal="right"/>
    </xf>
    <xf numFmtId="0" fontId="5" fillId="2" borderId="2" xfId="2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5" xfId="2" applyNumberFormat="1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3" fontId="6" fillId="2" borderId="7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3" fontId="6" fillId="2" borderId="6" xfId="2" applyNumberFormat="1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3" fontId="6" fillId="2" borderId="10" xfId="2" applyNumberFormat="1" applyFont="1" applyFill="1" applyBorder="1" applyAlignment="1">
      <alignment horizontal="center" vertical="center" wrapText="1"/>
    </xf>
    <xf numFmtId="3" fontId="6" fillId="2" borderId="11" xfId="2" applyNumberFormat="1" applyFont="1" applyFill="1" applyBorder="1" applyAlignment="1">
      <alignment horizontal="center" vertical="center" wrapText="1"/>
    </xf>
    <xf numFmtId="3" fontId="6" fillId="2" borderId="9" xfId="2" applyNumberFormat="1" applyFont="1" applyFill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/>
    </xf>
    <xf numFmtId="3" fontId="8" fillId="0" borderId="5" xfId="2" applyNumberFormat="1" applyFont="1" applyBorder="1" applyAlignment="1">
      <alignment vertical="center"/>
    </xf>
    <xf numFmtId="3" fontId="8" fillId="0" borderId="5" xfId="2" applyNumberFormat="1" applyFont="1" applyBorder="1" applyAlignment="1">
      <alignment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vertical="center"/>
    </xf>
    <xf numFmtId="3" fontId="9" fillId="0" borderId="12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right" vertical="center"/>
    </xf>
    <xf numFmtId="3" fontId="9" fillId="0" borderId="13" xfId="2" applyNumberFormat="1" applyFont="1" applyBorder="1" applyAlignment="1">
      <alignment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right" vertical="center"/>
    </xf>
    <xf numFmtId="0" fontId="9" fillId="0" borderId="12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center" vertical="center"/>
    </xf>
    <xf numFmtId="3" fontId="9" fillId="0" borderId="13" xfId="2" applyNumberFormat="1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3" fontId="8" fillId="0" borderId="13" xfId="2" applyNumberFormat="1" applyFont="1" applyBorder="1" applyAlignment="1">
      <alignment horizontal="right" vertical="center"/>
    </xf>
    <xf numFmtId="0" fontId="11" fillId="0" borderId="0" xfId="1" applyFont="1"/>
    <xf numFmtId="0" fontId="7" fillId="0" borderId="12" xfId="2" applyFont="1" applyBorder="1" applyAlignment="1">
      <alignment horizontal="center" vertical="center"/>
    </xf>
    <xf numFmtId="0" fontId="13" fillId="0" borderId="12" xfId="3" applyFont="1" applyFill="1" applyBorder="1" applyAlignment="1">
      <alignment horizontal="left" vertical="center"/>
    </xf>
    <xf numFmtId="0" fontId="13" fillId="0" borderId="13" xfId="3" applyFont="1" applyFill="1" applyBorder="1" applyAlignment="1">
      <alignment horizontal="left" vertical="center"/>
    </xf>
    <xf numFmtId="3" fontId="8" fillId="0" borderId="12" xfId="2" applyNumberFormat="1" applyFont="1" applyBorder="1" applyAlignment="1">
      <alignment horizontal="left" vertical="center"/>
    </xf>
    <xf numFmtId="3" fontId="8" fillId="0" borderId="13" xfId="2" applyNumberFormat="1" applyFont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0" fontId="9" fillId="0" borderId="13" xfId="3" applyFont="1" applyFill="1" applyBorder="1" applyAlignment="1">
      <alignment horizontal="left" vertical="center"/>
    </xf>
    <xf numFmtId="3" fontId="9" fillId="0" borderId="12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0" fontId="10" fillId="0" borderId="5" xfId="2" applyFont="1" applyBorder="1" applyAlignment="1">
      <alignment horizontal="center" vertical="center"/>
    </xf>
    <xf numFmtId="0" fontId="8" fillId="0" borderId="12" xfId="3" applyFont="1" applyFill="1" applyBorder="1" applyAlignment="1">
      <alignment horizontal="left" vertical="center"/>
    </xf>
    <xf numFmtId="0" fontId="8" fillId="0" borderId="13" xfId="3" applyFont="1" applyFill="1" applyBorder="1" applyAlignment="1">
      <alignment horizontal="left" vertical="center"/>
    </xf>
    <xf numFmtId="3" fontId="8" fillId="0" borderId="12" xfId="2" applyNumberFormat="1" applyFont="1" applyFill="1" applyBorder="1" applyAlignment="1">
      <alignment vertical="center"/>
    </xf>
    <xf numFmtId="3" fontId="8" fillId="0" borderId="13" xfId="2" applyNumberFormat="1" applyFont="1" applyFill="1" applyBorder="1" applyAlignment="1">
      <alignment vertical="center"/>
    </xf>
    <xf numFmtId="3" fontId="8" fillId="0" borderId="5" xfId="2" applyNumberFormat="1" applyFont="1" applyFill="1" applyBorder="1" applyAlignment="1">
      <alignment horizontal="right" vertical="center"/>
    </xf>
    <xf numFmtId="3" fontId="8" fillId="0" borderId="12" xfId="2" applyNumberFormat="1" applyFont="1" applyBorder="1" applyAlignment="1">
      <alignment vertical="center"/>
    </xf>
    <xf numFmtId="3" fontId="8" fillId="0" borderId="13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horizontal="right" vertical="center"/>
    </xf>
    <xf numFmtId="0" fontId="14" fillId="0" borderId="12" xfId="3" applyFont="1" applyBorder="1" applyAlignment="1">
      <alignment horizontal="left" vertical="center"/>
    </xf>
    <xf numFmtId="0" fontId="14" fillId="0" borderId="13" xfId="3" applyFont="1" applyBorder="1" applyAlignment="1">
      <alignment horizontal="left" vertical="center"/>
    </xf>
    <xf numFmtId="3" fontId="8" fillId="0" borderId="12" xfId="2" applyNumberFormat="1" applyFont="1" applyFill="1" applyBorder="1" applyAlignment="1">
      <alignment horizontal="left" vertical="center"/>
    </xf>
    <xf numFmtId="3" fontId="8" fillId="0" borderId="13" xfId="2" applyNumberFormat="1" applyFont="1" applyFill="1" applyBorder="1" applyAlignment="1">
      <alignment horizontal="left" vertical="center"/>
    </xf>
    <xf numFmtId="3" fontId="8" fillId="0" borderId="5" xfId="2" applyNumberFormat="1" applyFont="1" applyBorder="1" applyAlignment="1">
      <alignment horizontal="right" vertical="center"/>
    </xf>
    <xf numFmtId="3" fontId="8" fillId="0" borderId="12" xfId="2" applyNumberFormat="1" applyFont="1" applyFill="1" applyBorder="1" applyAlignment="1">
      <alignment horizontal="center" vertical="center"/>
    </xf>
    <xf numFmtId="3" fontId="8" fillId="0" borderId="13" xfId="2" applyNumberFormat="1" applyFont="1" applyFill="1" applyBorder="1" applyAlignment="1">
      <alignment horizontal="center" vertical="center"/>
    </xf>
    <xf numFmtId="3" fontId="8" fillId="0" borderId="5" xfId="2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</cellXfs>
  <cellStyles count="62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47"/>
    <cellStyle name="Normál 2 2" xfId="1"/>
    <cellStyle name="Normál 2 2 2" xfId="3"/>
    <cellStyle name="Normál 2_Esztertáblák" xfId="48"/>
    <cellStyle name="Normál 3" xfId="49"/>
    <cellStyle name="Normál 4" xfId="50"/>
    <cellStyle name="Normál_Rendelet mellékletek 2008.jav.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&#233;vi%20Rendelet%20m&#243;dos&#237;t&#225;s%20j&#250;n.3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vont_KV-i Mérleg"/>
      <sheetName val="bevételek önként"/>
      <sheetName val="kiadások önként"/>
      <sheetName val="állami"/>
      <sheetName val="Önk.KV-i Mérleg"/>
      <sheetName val="közhatalmi bev"/>
      <sheetName val="ellátott szoc.jutt"/>
      <sheetName val="OVI_KV-i_Mérleg "/>
      <sheetName val="beruházás felújítás "/>
      <sheetName val="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2"/>
  <sheetViews>
    <sheetView tabSelected="1" workbookViewId="0">
      <selection activeCell="N16" sqref="N16"/>
    </sheetView>
  </sheetViews>
  <sheetFormatPr defaultRowHeight="12.75"/>
  <cols>
    <col min="1" max="1" width="5" style="2" customWidth="1"/>
    <col min="2" max="2" width="9.140625" style="2"/>
    <col min="3" max="3" width="25.7109375" style="2" customWidth="1"/>
    <col min="4" max="6" width="9.140625" style="2" customWidth="1"/>
    <col min="7" max="7" width="9.140625" style="2"/>
    <col min="8" max="8" width="20.85546875" style="2" customWidth="1"/>
    <col min="9" max="9" width="9.42578125" style="2" customWidth="1"/>
    <col min="10" max="10" width="8.7109375" style="2" customWidth="1"/>
    <col min="11" max="11" width="9.42578125" style="2" customWidth="1"/>
    <col min="12" max="256" width="9.140625" style="2"/>
    <col min="257" max="257" width="5" style="2" customWidth="1"/>
    <col min="258" max="258" width="9.140625" style="2"/>
    <col min="259" max="259" width="25.7109375" style="2" customWidth="1"/>
    <col min="260" max="262" width="9.140625" style="2" customWidth="1"/>
    <col min="263" max="263" width="9.140625" style="2"/>
    <col min="264" max="264" width="20.85546875" style="2" customWidth="1"/>
    <col min="265" max="265" width="9.42578125" style="2" customWidth="1"/>
    <col min="266" max="266" width="8.7109375" style="2" customWidth="1"/>
    <col min="267" max="267" width="9.42578125" style="2" customWidth="1"/>
    <col min="268" max="512" width="9.140625" style="2"/>
    <col min="513" max="513" width="5" style="2" customWidth="1"/>
    <col min="514" max="514" width="9.140625" style="2"/>
    <col min="515" max="515" width="25.7109375" style="2" customWidth="1"/>
    <col min="516" max="518" width="9.140625" style="2" customWidth="1"/>
    <col min="519" max="519" width="9.140625" style="2"/>
    <col min="520" max="520" width="20.85546875" style="2" customWidth="1"/>
    <col min="521" max="521" width="9.42578125" style="2" customWidth="1"/>
    <col min="522" max="522" width="8.7109375" style="2" customWidth="1"/>
    <col min="523" max="523" width="9.42578125" style="2" customWidth="1"/>
    <col min="524" max="768" width="9.140625" style="2"/>
    <col min="769" max="769" width="5" style="2" customWidth="1"/>
    <col min="770" max="770" width="9.140625" style="2"/>
    <col min="771" max="771" width="25.7109375" style="2" customWidth="1"/>
    <col min="772" max="774" width="9.140625" style="2" customWidth="1"/>
    <col min="775" max="775" width="9.140625" style="2"/>
    <col min="776" max="776" width="20.85546875" style="2" customWidth="1"/>
    <col min="777" max="777" width="9.42578125" style="2" customWidth="1"/>
    <col min="778" max="778" width="8.7109375" style="2" customWidth="1"/>
    <col min="779" max="779" width="9.42578125" style="2" customWidth="1"/>
    <col min="780" max="1024" width="9.140625" style="2"/>
    <col min="1025" max="1025" width="5" style="2" customWidth="1"/>
    <col min="1026" max="1026" width="9.140625" style="2"/>
    <col min="1027" max="1027" width="25.7109375" style="2" customWidth="1"/>
    <col min="1028" max="1030" width="9.140625" style="2" customWidth="1"/>
    <col min="1031" max="1031" width="9.140625" style="2"/>
    <col min="1032" max="1032" width="20.85546875" style="2" customWidth="1"/>
    <col min="1033" max="1033" width="9.42578125" style="2" customWidth="1"/>
    <col min="1034" max="1034" width="8.7109375" style="2" customWidth="1"/>
    <col min="1035" max="1035" width="9.42578125" style="2" customWidth="1"/>
    <col min="1036" max="1280" width="9.140625" style="2"/>
    <col min="1281" max="1281" width="5" style="2" customWidth="1"/>
    <col min="1282" max="1282" width="9.140625" style="2"/>
    <col min="1283" max="1283" width="25.7109375" style="2" customWidth="1"/>
    <col min="1284" max="1286" width="9.140625" style="2" customWidth="1"/>
    <col min="1287" max="1287" width="9.140625" style="2"/>
    <col min="1288" max="1288" width="20.85546875" style="2" customWidth="1"/>
    <col min="1289" max="1289" width="9.42578125" style="2" customWidth="1"/>
    <col min="1290" max="1290" width="8.7109375" style="2" customWidth="1"/>
    <col min="1291" max="1291" width="9.42578125" style="2" customWidth="1"/>
    <col min="1292" max="1536" width="9.140625" style="2"/>
    <col min="1537" max="1537" width="5" style="2" customWidth="1"/>
    <col min="1538" max="1538" width="9.140625" style="2"/>
    <col min="1539" max="1539" width="25.7109375" style="2" customWidth="1"/>
    <col min="1540" max="1542" width="9.140625" style="2" customWidth="1"/>
    <col min="1543" max="1543" width="9.140625" style="2"/>
    <col min="1544" max="1544" width="20.85546875" style="2" customWidth="1"/>
    <col min="1545" max="1545" width="9.42578125" style="2" customWidth="1"/>
    <col min="1546" max="1546" width="8.7109375" style="2" customWidth="1"/>
    <col min="1547" max="1547" width="9.42578125" style="2" customWidth="1"/>
    <col min="1548" max="1792" width="9.140625" style="2"/>
    <col min="1793" max="1793" width="5" style="2" customWidth="1"/>
    <col min="1794" max="1794" width="9.140625" style="2"/>
    <col min="1795" max="1795" width="25.7109375" style="2" customWidth="1"/>
    <col min="1796" max="1798" width="9.140625" style="2" customWidth="1"/>
    <col min="1799" max="1799" width="9.140625" style="2"/>
    <col min="1800" max="1800" width="20.85546875" style="2" customWidth="1"/>
    <col min="1801" max="1801" width="9.42578125" style="2" customWidth="1"/>
    <col min="1802" max="1802" width="8.7109375" style="2" customWidth="1"/>
    <col min="1803" max="1803" width="9.42578125" style="2" customWidth="1"/>
    <col min="1804" max="2048" width="9.140625" style="2"/>
    <col min="2049" max="2049" width="5" style="2" customWidth="1"/>
    <col min="2050" max="2050" width="9.140625" style="2"/>
    <col min="2051" max="2051" width="25.7109375" style="2" customWidth="1"/>
    <col min="2052" max="2054" width="9.140625" style="2" customWidth="1"/>
    <col min="2055" max="2055" width="9.140625" style="2"/>
    <col min="2056" max="2056" width="20.85546875" style="2" customWidth="1"/>
    <col min="2057" max="2057" width="9.42578125" style="2" customWidth="1"/>
    <col min="2058" max="2058" width="8.7109375" style="2" customWidth="1"/>
    <col min="2059" max="2059" width="9.42578125" style="2" customWidth="1"/>
    <col min="2060" max="2304" width="9.140625" style="2"/>
    <col min="2305" max="2305" width="5" style="2" customWidth="1"/>
    <col min="2306" max="2306" width="9.140625" style="2"/>
    <col min="2307" max="2307" width="25.7109375" style="2" customWidth="1"/>
    <col min="2308" max="2310" width="9.140625" style="2" customWidth="1"/>
    <col min="2311" max="2311" width="9.140625" style="2"/>
    <col min="2312" max="2312" width="20.85546875" style="2" customWidth="1"/>
    <col min="2313" max="2313" width="9.42578125" style="2" customWidth="1"/>
    <col min="2314" max="2314" width="8.7109375" style="2" customWidth="1"/>
    <col min="2315" max="2315" width="9.42578125" style="2" customWidth="1"/>
    <col min="2316" max="2560" width="9.140625" style="2"/>
    <col min="2561" max="2561" width="5" style="2" customWidth="1"/>
    <col min="2562" max="2562" width="9.140625" style="2"/>
    <col min="2563" max="2563" width="25.7109375" style="2" customWidth="1"/>
    <col min="2564" max="2566" width="9.140625" style="2" customWidth="1"/>
    <col min="2567" max="2567" width="9.140625" style="2"/>
    <col min="2568" max="2568" width="20.85546875" style="2" customWidth="1"/>
    <col min="2569" max="2569" width="9.42578125" style="2" customWidth="1"/>
    <col min="2570" max="2570" width="8.7109375" style="2" customWidth="1"/>
    <col min="2571" max="2571" width="9.42578125" style="2" customWidth="1"/>
    <col min="2572" max="2816" width="9.140625" style="2"/>
    <col min="2817" max="2817" width="5" style="2" customWidth="1"/>
    <col min="2818" max="2818" width="9.140625" style="2"/>
    <col min="2819" max="2819" width="25.7109375" style="2" customWidth="1"/>
    <col min="2820" max="2822" width="9.140625" style="2" customWidth="1"/>
    <col min="2823" max="2823" width="9.140625" style="2"/>
    <col min="2824" max="2824" width="20.85546875" style="2" customWidth="1"/>
    <col min="2825" max="2825" width="9.42578125" style="2" customWidth="1"/>
    <col min="2826" max="2826" width="8.7109375" style="2" customWidth="1"/>
    <col min="2827" max="2827" width="9.42578125" style="2" customWidth="1"/>
    <col min="2828" max="3072" width="9.140625" style="2"/>
    <col min="3073" max="3073" width="5" style="2" customWidth="1"/>
    <col min="3074" max="3074" width="9.140625" style="2"/>
    <col min="3075" max="3075" width="25.7109375" style="2" customWidth="1"/>
    <col min="3076" max="3078" width="9.140625" style="2" customWidth="1"/>
    <col min="3079" max="3079" width="9.140625" style="2"/>
    <col min="3080" max="3080" width="20.85546875" style="2" customWidth="1"/>
    <col min="3081" max="3081" width="9.42578125" style="2" customWidth="1"/>
    <col min="3082" max="3082" width="8.7109375" style="2" customWidth="1"/>
    <col min="3083" max="3083" width="9.42578125" style="2" customWidth="1"/>
    <col min="3084" max="3328" width="9.140625" style="2"/>
    <col min="3329" max="3329" width="5" style="2" customWidth="1"/>
    <col min="3330" max="3330" width="9.140625" style="2"/>
    <col min="3331" max="3331" width="25.7109375" style="2" customWidth="1"/>
    <col min="3332" max="3334" width="9.140625" style="2" customWidth="1"/>
    <col min="3335" max="3335" width="9.140625" style="2"/>
    <col min="3336" max="3336" width="20.85546875" style="2" customWidth="1"/>
    <col min="3337" max="3337" width="9.42578125" style="2" customWidth="1"/>
    <col min="3338" max="3338" width="8.7109375" style="2" customWidth="1"/>
    <col min="3339" max="3339" width="9.42578125" style="2" customWidth="1"/>
    <col min="3340" max="3584" width="9.140625" style="2"/>
    <col min="3585" max="3585" width="5" style="2" customWidth="1"/>
    <col min="3586" max="3586" width="9.140625" style="2"/>
    <col min="3587" max="3587" width="25.7109375" style="2" customWidth="1"/>
    <col min="3588" max="3590" width="9.140625" style="2" customWidth="1"/>
    <col min="3591" max="3591" width="9.140625" style="2"/>
    <col min="3592" max="3592" width="20.85546875" style="2" customWidth="1"/>
    <col min="3593" max="3593" width="9.42578125" style="2" customWidth="1"/>
    <col min="3594" max="3594" width="8.7109375" style="2" customWidth="1"/>
    <col min="3595" max="3595" width="9.42578125" style="2" customWidth="1"/>
    <col min="3596" max="3840" width="9.140625" style="2"/>
    <col min="3841" max="3841" width="5" style="2" customWidth="1"/>
    <col min="3842" max="3842" width="9.140625" style="2"/>
    <col min="3843" max="3843" width="25.7109375" style="2" customWidth="1"/>
    <col min="3844" max="3846" width="9.140625" style="2" customWidth="1"/>
    <col min="3847" max="3847" width="9.140625" style="2"/>
    <col min="3848" max="3848" width="20.85546875" style="2" customWidth="1"/>
    <col min="3849" max="3849" width="9.42578125" style="2" customWidth="1"/>
    <col min="3850" max="3850" width="8.7109375" style="2" customWidth="1"/>
    <col min="3851" max="3851" width="9.42578125" style="2" customWidth="1"/>
    <col min="3852" max="4096" width="9.140625" style="2"/>
    <col min="4097" max="4097" width="5" style="2" customWidth="1"/>
    <col min="4098" max="4098" width="9.140625" style="2"/>
    <col min="4099" max="4099" width="25.7109375" style="2" customWidth="1"/>
    <col min="4100" max="4102" width="9.140625" style="2" customWidth="1"/>
    <col min="4103" max="4103" width="9.140625" style="2"/>
    <col min="4104" max="4104" width="20.85546875" style="2" customWidth="1"/>
    <col min="4105" max="4105" width="9.42578125" style="2" customWidth="1"/>
    <col min="4106" max="4106" width="8.7109375" style="2" customWidth="1"/>
    <col min="4107" max="4107" width="9.42578125" style="2" customWidth="1"/>
    <col min="4108" max="4352" width="9.140625" style="2"/>
    <col min="4353" max="4353" width="5" style="2" customWidth="1"/>
    <col min="4354" max="4354" width="9.140625" style="2"/>
    <col min="4355" max="4355" width="25.7109375" style="2" customWidth="1"/>
    <col min="4356" max="4358" width="9.140625" style="2" customWidth="1"/>
    <col min="4359" max="4359" width="9.140625" style="2"/>
    <col min="4360" max="4360" width="20.85546875" style="2" customWidth="1"/>
    <col min="4361" max="4361" width="9.42578125" style="2" customWidth="1"/>
    <col min="4362" max="4362" width="8.7109375" style="2" customWidth="1"/>
    <col min="4363" max="4363" width="9.42578125" style="2" customWidth="1"/>
    <col min="4364" max="4608" width="9.140625" style="2"/>
    <col min="4609" max="4609" width="5" style="2" customWidth="1"/>
    <col min="4610" max="4610" width="9.140625" style="2"/>
    <col min="4611" max="4611" width="25.7109375" style="2" customWidth="1"/>
    <col min="4612" max="4614" width="9.140625" style="2" customWidth="1"/>
    <col min="4615" max="4615" width="9.140625" style="2"/>
    <col min="4616" max="4616" width="20.85546875" style="2" customWidth="1"/>
    <col min="4617" max="4617" width="9.42578125" style="2" customWidth="1"/>
    <col min="4618" max="4618" width="8.7109375" style="2" customWidth="1"/>
    <col min="4619" max="4619" width="9.42578125" style="2" customWidth="1"/>
    <col min="4620" max="4864" width="9.140625" style="2"/>
    <col min="4865" max="4865" width="5" style="2" customWidth="1"/>
    <col min="4866" max="4866" width="9.140625" style="2"/>
    <col min="4867" max="4867" width="25.7109375" style="2" customWidth="1"/>
    <col min="4868" max="4870" width="9.140625" style="2" customWidth="1"/>
    <col min="4871" max="4871" width="9.140625" style="2"/>
    <col min="4872" max="4872" width="20.85546875" style="2" customWidth="1"/>
    <col min="4873" max="4873" width="9.42578125" style="2" customWidth="1"/>
    <col min="4874" max="4874" width="8.7109375" style="2" customWidth="1"/>
    <col min="4875" max="4875" width="9.42578125" style="2" customWidth="1"/>
    <col min="4876" max="5120" width="9.140625" style="2"/>
    <col min="5121" max="5121" width="5" style="2" customWidth="1"/>
    <col min="5122" max="5122" width="9.140625" style="2"/>
    <col min="5123" max="5123" width="25.7109375" style="2" customWidth="1"/>
    <col min="5124" max="5126" width="9.140625" style="2" customWidth="1"/>
    <col min="5127" max="5127" width="9.140625" style="2"/>
    <col min="5128" max="5128" width="20.85546875" style="2" customWidth="1"/>
    <col min="5129" max="5129" width="9.42578125" style="2" customWidth="1"/>
    <col min="5130" max="5130" width="8.7109375" style="2" customWidth="1"/>
    <col min="5131" max="5131" width="9.42578125" style="2" customWidth="1"/>
    <col min="5132" max="5376" width="9.140625" style="2"/>
    <col min="5377" max="5377" width="5" style="2" customWidth="1"/>
    <col min="5378" max="5378" width="9.140625" style="2"/>
    <col min="5379" max="5379" width="25.7109375" style="2" customWidth="1"/>
    <col min="5380" max="5382" width="9.140625" style="2" customWidth="1"/>
    <col min="5383" max="5383" width="9.140625" style="2"/>
    <col min="5384" max="5384" width="20.85546875" style="2" customWidth="1"/>
    <col min="5385" max="5385" width="9.42578125" style="2" customWidth="1"/>
    <col min="5386" max="5386" width="8.7109375" style="2" customWidth="1"/>
    <col min="5387" max="5387" width="9.42578125" style="2" customWidth="1"/>
    <col min="5388" max="5632" width="9.140625" style="2"/>
    <col min="5633" max="5633" width="5" style="2" customWidth="1"/>
    <col min="5634" max="5634" width="9.140625" style="2"/>
    <col min="5635" max="5635" width="25.7109375" style="2" customWidth="1"/>
    <col min="5636" max="5638" width="9.140625" style="2" customWidth="1"/>
    <col min="5639" max="5639" width="9.140625" style="2"/>
    <col min="5640" max="5640" width="20.85546875" style="2" customWidth="1"/>
    <col min="5641" max="5641" width="9.42578125" style="2" customWidth="1"/>
    <col min="5642" max="5642" width="8.7109375" style="2" customWidth="1"/>
    <col min="5643" max="5643" width="9.42578125" style="2" customWidth="1"/>
    <col min="5644" max="5888" width="9.140625" style="2"/>
    <col min="5889" max="5889" width="5" style="2" customWidth="1"/>
    <col min="5890" max="5890" width="9.140625" style="2"/>
    <col min="5891" max="5891" width="25.7109375" style="2" customWidth="1"/>
    <col min="5892" max="5894" width="9.140625" style="2" customWidth="1"/>
    <col min="5895" max="5895" width="9.140625" style="2"/>
    <col min="5896" max="5896" width="20.85546875" style="2" customWidth="1"/>
    <col min="5897" max="5897" width="9.42578125" style="2" customWidth="1"/>
    <col min="5898" max="5898" width="8.7109375" style="2" customWidth="1"/>
    <col min="5899" max="5899" width="9.42578125" style="2" customWidth="1"/>
    <col min="5900" max="6144" width="9.140625" style="2"/>
    <col min="6145" max="6145" width="5" style="2" customWidth="1"/>
    <col min="6146" max="6146" width="9.140625" style="2"/>
    <col min="6147" max="6147" width="25.7109375" style="2" customWidth="1"/>
    <col min="6148" max="6150" width="9.140625" style="2" customWidth="1"/>
    <col min="6151" max="6151" width="9.140625" style="2"/>
    <col min="6152" max="6152" width="20.85546875" style="2" customWidth="1"/>
    <col min="6153" max="6153" width="9.42578125" style="2" customWidth="1"/>
    <col min="6154" max="6154" width="8.7109375" style="2" customWidth="1"/>
    <col min="6155" max="6155" width="9.42578125" style="2" customWidth="1"/>
    <col min="6156" max="6400" width="9.140625" style="2"/>
    <col min="6401" max="6401" width="5" style="2" customWidth="1"/>
    <col min="6402" max="6402" width="9.140625" style="2"/>
    <col min="6403" max="6403" width="25.7109375" style="2" customWidth="1"/>
    <col min="6404" max="6406" width="9.140625" style="2" customWidth="1"/>
    <col min="6407" max="6407" width="9.140625" style="2"/>
    <col min="6408" max="6408" width="20.85546875" style="2" customWidth="1"/>
    <col min="6409" max="6409" width="9.42578125" style="2" customWidth="1"/>
    <col min="6410" max="6410" width="8.7109375" style="2" customWidth="1"/>
    <col min="6411" max="6411" width="9.42578125" style="2" customWidth="1"/>
    <col min="6412" max="6656" width="9.140625" style="2"/>
    <col min="6657" max="6657" width="5" style="2" customWidth="1"/>
    <col min="6658" max="6658" width="9.140625" style="2"/>
    <col min="6659" max="6659" width="25.7109375" style="2" customWidth="1"/>
    <col min="6660" max="6662" width="9.140625" style="2" customWidth="1"/>
    <col min="6663" max="6663" width="9.140625" style="2"/>
    <col min="6664" max="6664" width="20.85546875" style="2" customWidth="1"/>
    <col min="6665" max="6665" width="9.42578125" style="2" customWidth="1"/>
    <col min="6666" max="6666" width="8.7109375" style="2" customWidth="1"/>
    <col min="6667" max="6667" width="9.42578125" style="2" customWidth="1"/>
    <col min="6668" max="6912" width="9.140625" style="2"/>
    <col min="6913" max="6913" width="5" style="2" customWidth="1"/>
    <col min="6914" max="6914" width="9.140625" style="2"/>
    <col min="6915" max="6915" width="25.7109375" style="2" customWidth="1"/>
    <col min="6916" max="6918" width="9.140625" style="2" customWidth="1"/>
    <col min="6919" max="6919" width="9.140625" style="2"/>
    <col min="6920" max="6920" width="20.85546875" style="2" customWidth="1"/>
    <col min="6921" max="6921" width="9.42578125" style="2" customWidth="1"/>
    <col min="6922" max="6922" width="8.7109375" style="2" customWidth="1"/>
    <col min="6923" max="6923" width="9.42578125" style="2" customWidth="1"/>
    <col min="6924" max="7168" width="9.140625" style="2"/>
    <col min="7169" max="7169" width="5" style="2" customWidth="1"/>
    <col min="7170" max="7170" width="9.140625" style="2"/>
    <col min="7171" max="7171" width="25.7109375" style="2" customWidth="1"/>
    <col min="7172" max="7174" width="9.140625" style="2" customWidth="1"/>
    <col min="7175" max="7175" width="9.140625" style="2"/>
    <col min="7176" max="7176" width="20.85546875" style="2" customWidth="1"/>
    <col min="7177" max="7177" width="9.42578125" style="2" customWidth="1"/>
    <col min="7178" max="7178" width="8.7109375" style="2" customWidth="1"/>
    <col min="7179" max="7179" width="9.42578125" style="2" customWidth="1"/>
    <col min="7180" max="7424" width="9.140625" style="2"/>
    <col min="7425" max="7425" width="5" style="2" customWidth="1"/>
    <col min="7426" max="7426" width="9.140625" style="2"/>
    <col min="7427" max="7427" width="25.7109375" style="2" customWidth="1"/>
    <col min="7428" max="7430" width="9.140625" style="2" customWidth="1"/>
    <col min="7431" max="7431" width="9.140625" style="2"/>
    <col min="7432" max="7432" width="20.85546875" style="2" customWidth="1"/>
    <col min="7433" max="7433" width="9.42578125" style="2" customWidth="1"/>
    <col min="7434" max="7434" width="8.7109375" style="2" customWidth="1"/>
    <col min="7435" max="7435" width="9.42578125" style="2" customWidth="1"/>
    <col min="7436" max="7680" width="9.140625" style="2"/>
    <col min="7681" max="7681" width="5" style="2" customWidth="1"/>
    <col min="7682" max="7682" width="9.140625" style="2"/>
    <col min="7683" max="7683" width="25.7109375" style="2" customWidth="1"/>
    <col min="7684" max="7686" width="9.140625" style="2" customWidth="1"/>
    <col min="7687" max="7687" width="9.140625" style="2"/>
    <col min="7688" max="7688" width="20.85546875" style="2" customWidth="1"/>
    <col min="7689" max="7689" width="9.42578125" style="2" customWidth="1"/>
    <col min="7690" max="7690" width="8.7109375" style="2" customWidth="1"/>
    <col min="7691" max="7691" width="9.42578125" style="2" customWidth="1"/>
    <col min="7692" max="7936" width="9.140625" style="2"/>
    <col min="7937" max="7937" width="5" style="2" customWidth="1"/>
    <col min="7938" max="7938" width="9.140625" style="2"/>
    <col min="7939" max="7939" width="25.7109375" style="2" customWidth="1"/>
    <col min="7940" max="7942" width="9.140625" style="2" customWidth="1"/>
    <col min="7943" max="7943" width="9.140625" style="2"/>
    <col min="7944" max="7944" width="20.85546875" style="2" customWidth="1"/>
    <col min="7945" max="7945" width="9.42578125" style="2" customWidth="1"/>
    <col min="7946" max="7946" width="8.7109375" style="2" customWidth="1"/>
    <col min="7947" max="7947" width="9.42578125" style="2" customWidth="1"/>
    <col min="7948" max="8192" width="9.140625" style="2"/>
    <col min="8193" max="8193" width="5" style="2" customWidth="1"/>
    <col min="8194" max="8194" width="9.140625" style="2"/>
    <col min="8195" max="8195" width="25.7109375" style="2" customWidth="1"/>
    <col min="8196" max="8198" width="9.140625" style="2" customWidth="1"/>
    <col min="8199" max="8199" width="9.140625" style="2"/>
    <col min="8200" max="8200" width="20.85546875" style="2" customWidth="1"/>
    <col min="8201" max="8201" width="9.42578125" style="2" customWidth="1"/>
    <col min="8202" max="8202" width="8.7109375" style="2" customWidth="1"/>
    <col min="8203" max="8203" width="9.42578125" style="2" customWidth="1"/>
    <col min="8204" max="8448" width="9.140625" style="2"/>
    <col min="8449" max="8449" width="5" style="2" customWidth="1"/>
    <col min="8450" max="8450" width="9.140625" style="2"/>
    <col min="8451" max="8451" width="25.7109375" style="2" customWidth="1"/>
    <col min="8452" max="8454" width="9.140625" style="2" customWidth="1"/>
    <col min="8455" max="8455" width="9.140625" style="2"/>
    <col min="8456" max="8456" width="20.85546875" style="2" customWidth="1"/>
    <col min="8457" max="8457" width="9.42578125" style="2" customWidth="1"/>
    <col min="8458" max="8458" width="8.7109375" style="2" customWidth="1"/>
    <col min="8459" max="8459" width="9.42578125" style="2" customWidth="1"/>
    <col min="8460" max="8704" width="9.140625" style="2"/>
    <col min="8705" max="8705" width="5" style="2" customWidth="1"/>
    <col min="8706" max="8706" width="9.140625" style="2"/>
    <col min="8707" max="8707" width="25.7109375" style="2" customWidth="1"/>
    <col min="8708" max="8710" width="9.140625" style="2" customWidth="1"/>
    <col min="8711" max="8711" width="9.140625" style="2"/>
    <col min="8712" max="8712" width="20.85546875" style="2" customWidth="1"/>
    <col min="8713" max="8713" width="9.42578125" style="2" customWidth="1"/>
    <col min="8714" max="8714" width="8.7109375" style="2" customWidth="1"/>
    <col min="8715" max="8715" width="9.42578125" style="2" customWidth="1"/>
    <col min="8716" max="8960" width="9.140625" style="2"/>
    <col min="8961" max="8961" width="5" style="2" customWidth="1"/>
    <col min="8962" max="8962" width="9.140625" style="2"/>
    <col min="8963" max="8963" width="25.7109375" style="2" customWidth="1"/>
    <col min="8964" max="8966" width="9.140625" style="2" customWidth="1"/>
    <col min="8967" max="8967" width="9.140625" style="2"/>
    <col min="8968" max="8968" width="20.85546875" style="2" customWidth="1"/>
    <col min="8969" max="8969" width="9.42578125" style="2" customWidth="1"/>
    <col min="8970" max="8970" width="8.7109375" style="2" customWidth="1"/>
    <col min="8971" max="8971" width="9.42578125" style="2" customWidth="1"/>
    <col min="8972" max="9216" width="9.140625" style="2"/>
    <col min="9217" max="9217" width="5" style="2" customWidth="1"/>
    <col min="9218" max="9218" width="9.140625" style="2"/>
    <col min="9219" max="9219" width="25.7109375" style="2" customWidth="1"/>
    <col min="9220" max="9222" width="9.140625" style="2" customWidth="1"/>
    <col min="9223" max="9223" width="9.140625" style="2"/>
    <col min="9224" max="9224" width="20.85546875" style="2" customWidth="1"/>
    <col min="9225" max="9225" width="9.42578125" style="2" customWidth="1"/>
    <col min="9226" max="9226" width="8.7109375" style="2" customWidth="1"/>
    <col min="9227" max="9227" width="9.42578125" style="2" customWidth="1"/>
    <col min="9228" max="9472" width="9.140625" style="2"/>
    <col min="9473" max="9473" width="5" style="2" customWidth="1"/>
    <col min="9474" max="9474" width="9.140625" style="2"/>
    <col min="9475" max="9475" width="25.7109375" style="2" customWidth="1"/>
    <col min="9476" max="9478" width="9.140625" style="2" customWidth="1"/>
    <col min="9479" max="9479" width="9.140625" style="2"/>
    <col min="9480" max="9480" width="20.85546875" style="2" customWidth="1"/>
    <col min="9481" max="9481" width="9.42578125" style="2" customWidth="1"/>
    <col min="9482" max="9482" width="8.7109375" style="2" customWidth="1"/>
    <col min="9483" max="9483" width="9.42578125" style="2" customWidth="1"/>
    <col min="9484" max="9728" width="9.140625" style="2"/>
    <col min="9729" max="9729" width="5" style="2" customWidth="1"/>
    <col min="9730" max="9730" width="9.140625" style="2"/>
    <col min="9731" max="9731" width="25.7109375" style="2" customWidth="1"/>
    <col min="9732" max="9734" width="9.140625" style="2" customWidth="1"/>
    <col min="9735" max="9735" width="9.140625" style="2"/>
    <col min="9736" max="9736" width="20.85546875" style="2" customWidth="1"/>
    <col min="9737" max="9737" width="9.42578125" style="2" customWidth="1"/>
    <col min="9738" max="9738" width="8.7109375" style="2" customWidth="1"/>
    <col min="9739" max="9739" width="9.42578125" style="2" customWidth="1"/>
    <col min="9740" max="9984" width="9.140625" style="2"/>
    <col min="9985" max="9985" width="5" style="2" customWidth="1"/>
    <col min="9986" max="9986" width="9.140625" style="2"/>
    <col min="9987" max="9987" width="25.7109375" style="2" customWidth="1"/>
    <col min="9988" max="9990" width="9.140625" style="2" customWidth="1"/>
    <col min="9991" max="9991" width="9.140625" style="2"/>
    <col min="9992" max="9992" width="20.85546875" style="2" customWidth="1"/>
    <col min="9993" max="9993" width="9.42578125" style="2" customWidth="1"/>
    <col min="9994" max="9994" width="8.7109375" style="2" customWidth="1"/>
    <col min="9995" max="9995" width="9.42578125" style="2" customWidth="1"/>
    <col min="9996" max="10240" width="9.140625" style="2"/>
    <col min="10241" max="10241" width="5" style="2" customWidth="1"/>
    <col min="10242" max="10242" width="9.140625" style="2"/>
    <col min="10243" max="10243" width="25.7109375" style="2" customWidth="1"/>
    <col min="10244" max="10246" width="9.140625" style="2" customWidth="1"/>
    <col min="10247" max="10247" width="9.140625" style="2"/>
    <col min="10248" max="10248" width="20.85546875" style="2" customWidth="1"/>
    <col min="10249" max="10249" width="9.42578125" style="2" customWidth="1"/>
    <col min="10250" max="10250" width="8.7109375" style="2" customWidth="1"/>
    <col min="10251" max="10251" width="9.42578125" style="2" customWidth="1"/>
    <col min="10252" max="10496" width="9.140625" style="2"/>
    <col min="10497" max="10497" width="5" style="2" customWidth="1"/>
    <col min="10498" max="10498" width="9.140625" style="2"/>
    <col min="10499" max="10499" width="25.7109375" style="2" customWidth="1"/>
    <col min="10500" max="10502" width="9.140625" style="2" customWidth="1"/>
    <col min="10503" max="10503" width="9.140625" style="2"/>
    <col min="10504" max="10504" width="20.85546875" style="2" customWidth="1"/>
    <col min="10505" max="10505" width="9.42578125" style="2" customWidth="1"/>
    <col min="10506" max="10506" width="8.7109375" style="2" customWidth="1"/>
    <col min="10507" max="10507" width="9.42578125" style="2" customWidth="1"/>
    <col min="10508" max="10752" width="9.140625" style="2"/>
    <col min="10753" max="10753" width="5" style="2" customWidth="1"/>
    <col min="10754" max="10754" width="9.140625" style="2"/>
    <col min="10755" max="10755" width="25.7109375" style="2" customWidth="1"/>
    <col min="10756" max="10758" width="9.140625" style="2" customWidth="1"/>
    <col min="10759" max="10759" width="9.140625" style="2"/>
    <col min="10760" max="10760" width="20.85546875" style="2" customWidth="1"/>
    <col min="10761" max="10761" width="9.42578125" style="2" customWidth="1"/>
    <col min="10762" max="10762" width="8.7109375" style="2" customWidth="1"/>
    <col min="10763" max="10763" width="9.42578125" style="2" customWidth="1"/>
    <col min="10764" max="11008" width="9.140625" style="2"/>
    <col min="11009" max="11009" width="5" style="2" customWidth="1"/>
    <col min="11010" max="11010" width="9.140625" style="2"/>
    <col min="11011" max="11011" width="25.7109375" style="2" customWidth="1"/>
    <col min="11012" max="11014" width="9.140625" style="2" customWidth="1"/>
    <col min="11015" max="11015" width="9.140625" style="2"/>
    <col min="11016" max="11016" width="20.85546875" style="2" customWidth="1"/>
    <col min="11017" max="11017" width="9.42578125" style="2" customWidth="1"/>
    <col min="11018" max="11018" width="8.7109375" style="2" customWidth="1"/>
    <col min="11019" max="11019" width="9.42578125" style="2" customWidth="1"/>
    <col min="11020" max="11264" width="9.140625" style="2"/>
    <col min="11265" max="11265" width="5" style="2" customWidth="1"/>
    <col min="11266" max="11266" width="9.140625" style="2"/>
    <col min="11267" max="11267" width="25.7109375" style="2" customWidth="1"/>
    <col min="11268" max="11270" width="9.140625" style="2" customWidth="1"/>
    <col min="11271" max="11271" width="9.140625" style="2"/>
    <col min="11272" max="11272" width="20.85546875" style="2" customWidth="1"/>
    <col min="11273" max="11273" width="9.42578125" style="2" customWidth="1"/>
    <col min="11274" max="11274" width="8.7109375" style="2" customWidth="1"/>
    <col min="11275" max="11275" width="9.42578125" style="2" customWidth="1"/>
    <col min="11276" max="11520" width="9.140625" style="2"/>
    <col min="11521" max="11521" width="5" style="2" customWidth="1"/>
    <col min="11522" max="11522" width="9.140625" style="2"/>
    <col min="11523" max="11523" width="25.7109375" style="2" customWidth="1"/>
    <col min="11524" max="11526" width="9.140625" style="2" customWidth="1"/>
    <col min="11527" max="11527" width="9.140625" style="2"/>
    <col min="11528" max="11528" width="20.85546875" style="2" customWidth="1"/>
    <col min="11529" max="11529" width="9.42578125" style="2" customWidth="1"/>
    <col min="11530" max="11530" width="8.7109375" style="2" customWidth="1"/>
    <col min="11531" max="11531" width="9.42578125" style="2" customWidth="1"/>
    <col min="11532" max="11776" width="9.140625" style="2"/>
    <col min="11777" max="11777" width="5" style="2" customWidth="1"/>
    <col min="11778" max="11778" width="9.140625" style="2"/>
    <col min="11779" max="11779" width="25.7109375" style="2" customWidth="1"/>
    <col min="11780" max="11782" width="9.140625" style="2" customWidth="1"/>
    <col min="11783" max="11783" width="9.140625" style="2"/>
    <col min="11784" max="11784" width="20.85546875" style="2" customWidth="1"/>
    <col min="11785" max="11785" width="9.42578125" style="2" customWidth="1"/>
    <col min="11786" max="11786" width="8.7109375" style="2" customWidth="1"/>
    <col min="11787" max="11787" width="9.42578125" style="2" customWidth="1"/>
    <col min="11788" max="12032" width="9.140625" style="2"/>
    <col min="12033" max="12033" width="5" style="2" customWidth="1"/>
    <col min="12034" max="12034" width="9.140625" style="2"/>
    <col min="12035" max="12035" width="25.7109375" style="2" customWidth="1"/>
    <col min="12036" max="12038" width="9.140625" style="2" customWidth="1"/>
    <col min="12039" max="12039" width="9.140625" style="2"/>
    <col min="12040" max="12040" width="20.85546875" style="2" customWidth="1"/>
    <col min="12041" max="12041" width="9.42578125" style="2" customWidth="1"/>
    <col min="12042" max="12042" width="8.7109375" style="2" customWidth="1"/>
    <col min="12043" max="12043" width="9.42578125" style="2" customWidth="1"/>
    <col min="12044" max="12288" width="9.140625" style="2"/>
    <col min="12289" max="12289" width="5" style="2" customWidth="1"/>
    <col min="12290" max="12290" width="9.140625" style="2"/>
    <col min="12291" max="12291" width="25.7109375" style="2" customWidth="1"/>
    <col min="12292" max="12294" width="9.140625" style="2" customWidth="1"/>
    <col min="12295" max="12295" width="9.140625" style="2"/>
    <col min="12296" max="12296" width="20.85546875" style="2" customWidth="1"/>
    <col min="12297" max="12297" width="9.42578125" style="2" customWidth="1"/>
    <col min="12298" max="12298" width="8.7109375" style="2" customWidth="1"/>
    <col min="12299" max="12299" width="9.42578125" style="2" customWidth="1"/>
    <col min="12300" max="12544" width="9.140625" style="2"/>
    <col min="12545" max="12545" width="5" style="2" customWidth="1"/>
    <col min="12546" max="12546" width="9.140625" style="2"/>
    <col min="12547" max="12547" width="25.7109375" style="2" customWidth="1"/>
    <col min="12548" max="12550" width="9.140625" style="2" customWidth="1"/>
    <col min="12551" max="12551" width="9.140625" style="2"/>
    <col min="12552" max="12552" width="20.85546875" style="2" customWidth="1"/>
    <col min="12553" max="12553" width="9.42578125" style="2" customWidth="1"/>
    <col min="12554" max="12554" width="8.7109375" style="2" customWidth="1"/>
    <col min="12555" max="12555" width="9.42578125" style="2" customWidth="1"/>
    <col min="12556" max="12800" width="9.140625" style="2"/>
    <col min="12801" max="12801" width="5" style="2" customWidth="1"/>
    <col min="12802" max="12802" width="9.140625" style="2"/>
    <col min="12803" max="12803" width="25.7109375" style="2" customWidth="1"/>
    <col min="12804" max="12806" width="9.140625" style="2" customWidth="1"/>
    <col min="12807" max="12807" width="9.140625" style="2"/>
    <col min="12808" max="12808" width="20.85546875" style="2" customWidth="1"/>
    <col min="12809" max="12809" width="9.42578125" style="2" customWidth="1"/>
    <col min="12810" max="12810" width="8.7109375" style="2" customWidth="1"/>
    <col min="12811" max="12811" width="9.42578125" style="2" customWidth="1"/>
    <col min="12812" max="13056" width="9.140625" style="2"/>
    <col min="13057" max="13057" width="5" style="2" customWidth="1"/>
    <col min="13058" max="13058" width="9.140625" style="2"/>
    <col min="13059" max="13059" width="25.7109375" style="2" customWidth="1"/>
    <col min="13060" max="13062" width="9.140625" style="2" customWidth="1"/>
    <col min="13063" max="13063" width="9.140625" style="2"/>
    <col min="13064" max="13064" width="20.85546875" style="2" customWidth="1"/>
    <col min="13065" max="13065" width="9.42578125" style="2" customWidth="1"/>
    <col min="13066" max="13066" width="8.7109375" style="2" customWidth="1"/>
    <col min="13067" max="13067" width="9.42578125" style="2" customWidth="1"/>
    <col min="13068" max="13312" width="9.140625" style="2"/>
    <col min="13313" max="13313" width="5" style="2" customWidth="1"/>
    <col min="13314" max="13314" width="9.140625" style="2"/>
    <col min="13315" max="13315" width="25.7109375" style="2" customWidth="1"/>
    <col min="13316" max="13318" width="9.140625" style="2" customWidth="1"/>
    <col min="13319" max="13319" width="9.140625" style="2"/>
    <col min="13320" max="13320" width="20.85546875" style="2" customWidth="1"/>
    <col min="13321" max="13321" width="9.42578125" style="2" customWidth="1"/>
    <col min="13322" max="13322" width="8.7109375" style="2" customWidth="1"/>
    <col min="13323" max="13323" width="9.42578125" style="2" customWidth="1"/>
    <col min="13324" max="13568" width="9.140625" style="2"/>
    <col min="13569" max="13569" width="5" style="2" customWidth="1"/>
    <col min="13570" max="13570" width="9.140625" style="2"/>
    <col min="13571" max="13571" width="25.7109375" style="2" customWidth="1"/>
    <col min="13572" max="13574" width="9.140625" style="2" customWidth="1"/>
    <col min="13575" max="13575" width="9.140625" style="2"/>
    <col min="13576" max="13576" width="20.85546875" style="2" customWidth="1"/>
    <col min="13577" max="13577" width="9.42578125" style="2" customWidth="1"/>
    <col min="13578" max="13578" width="8.7109375" style="2" customWidth="1"/>
    <col min="13579" max="13579" width="9.42578125" style="2" customWidth="1"/>
    <col min="13580" max="13824" width="9.140625" style="2"/>
    <col min="13825" max="13825" width="5" style="2" customWidth="1"/>
    <col min="13826" max="13826" width="9.140625" style="2"/>
    <col min="13827" max="13827" width="25.7109375" style="2" customWidth="1"/>
    <col min="13828" max="13830" width="9.140625" style="2" customWidth="1"/>
    <col min="13831" max="13831" width="9.140625" style="2"/>
    <col min="13832" max="13832" width="20.85546875" style="2" customWidth="1"/>
    <col min="13833" max="13833" width="9.42578125" style="2" customWidth="1"/>
    <col min="13834" max="13834" width="8.7109375" style="2" customWidth="1"/>
    <col min="13835" max="13835" width="9.42578125" style="2" customWidth="1"/>
    <col min="13836" max="14080" width="9.140625" style="2"/>
    <col min="14081" max="14081" width="5" style="2" customWidth="1"/>
    <col min="14082" max="14082" width="9.140625" style="2"/>
    <col min="14083" max="14083" width="25.7109375" style="2" customWidth="1"/>
    <col min="14084" max="14086" width="9.140625" style="2" customWidth="1"/>
    <col min="14087" max="14087" width="9.140625" style="2"/>
    <col min="14088" max="14088" width="20.85546875" style="2" customWidth="1"/>
    <col min="14089" max="14089" width="9.42578125" style="2" customWidth="1"/>
    <col min="14090" max="14090" width="8.7109375" style="2" customWidth="1"/>
    <col min="14091" max="14091" width="9.42578125" style="2" customWidth="1"/>
    <col min="14092" max="14336" width="9.140625" style="2"/>
    <col min="14337" max="14337" width="5" style="2" customWidth="1"/>
    <col min="14338" max="14338" width="9.140625" style="2"/>
    <col min="14339" max="14339" width="25.7109375" style="2" customWidth="1"/>
    <col min="14340" max="14342" width="9.140625" style="2" customWidth="1"/>
    <col min="14343" max="14343" width="9.140625" style="2"/>
    <col min="14344" max="14344" width="20.85546875" style="2" customWidth="1"/>
    <col min="14345" max="14345" width="9.42578125" style="2" customWidth="1"/>
    <col min="14346" max="14346" width="8.7109375" style="2" customWidth="1"/>
    <col min="14347" max="14347" width="9.42578125" style="2" customWidth="1"/>
    <col min="14348" max="14592" width="9.140625" style="2"/>
    <col min="14593" max="14593" width="5" style="2" customWidth="1"/>
    <col min="14594" max="14594" width="9.140625" style="2"/>
    <col min="14595" max="14595" width="25.7109375" style="2" customWidth="1"/>
    <col min="14596" max="14598" width="9.140625" style="2" customWidth="1"/>
    <col min="14599" max="14599" width="9.140625" style="2"/>
    <col min="14600" max="14600" width="20.85546875" style="2" customWidth="1"/>
    <col min="14601" max="14601" width="9.42578125" style="2" customWidth="1"/>
    <col min="14602" max="14602" width="8.7109375" style="2" customWidth="1"/>
    <col min="14603" max="14603" width="9.42578125" style="2" customWidth="1"/>
    <col min="14604" max="14848" width="9.140625" style="2"/>
    <col min="14849" max="14849" width="5" style="2" customWidth="1"/>
    <col min="14850" max="14850" width="9.140625" style="2"/>
    <col min="14851" max="14851" width="25.7109375" style="2" customWidth="1"/>
    <col min="14852" max="14854" width="9.140625" style="2" customWidth="1"/>
    <col min="14855" max="14855" width="9.140625" style="2"/>
    <col min="14856" max="14856" width="20.85546875" style="2" customWidth="1"/>
    <col min="14857" max="14857" width="9.42578125" style="2" customWidth="1"/>
    <col min="14858" max="14858" width="8.7109375" style="2" customWidth="1"/>
    <col min="14859" max="14859" width="9.42578125" style="2" customWidth="1"/>
    <col min="14860" max="15104" width="9.140625" style="2"/>
    <col min="15105" max="15105" width="5" style="2" customWidth="1"/>
    <col min="15106" max="15106" width="9.140625" style="2"/>
    <col min="15107" max="15107" width="25.7109375" style="2" customWidth="1"/>
    <col min="15108" max="15110" width="9.140625" style="2" customWidth="1"/>
    <col min="15111" max="15111" width="9.140625" style="2"/>
    <col min="15112" max="15112" width="20.85546875" style="2" customWidth="1"/>
    <col min="15113" max="15113" width="9.42578125" style="2" customWidth="1"/>
    <col min="15114" max="15114" width="8.7109375" style="2" customWidth="1"/>
    <col min="15115" max="15115" width="9.42578125" style="2" customWidth="1"/>
    <col min="15116" max="15360" width="9.140625" style="2"/>
    <col min="15361" max="15361" width="5" style="2" customWidth="1"/>
    <col min="15362" max="15362" width="9.140625" style="2"/>
    <col min="15363" max="15363" width="25.7109375" style="2" customWidth="1"/>
    <col min="15364" max="15366" width="9.140625" style="2" customWidth="1"/>
    <col min="15367" max="15367" width="9.140625" style="2"/>
    <col min="15368" max="15368" width="20.85546875" style="2" customWidth="1"/>
    <col min="15369" max="15369" width="9.42578125" style="2" customWidth="1"/>
    <col min="15370" max="15370" width="8.7109375" style="2" customWidth="1"/>
    <col min="15371" max="15371" width="9.42578125" style="2" customWidth="1"/>
    <col min="15372" max="15616" width="9.140625" style="2"/>
    <col min="15617" max="15617" width="5" style="2" customWidth="1"/>
    <col min="15618" max="15618" width="9.140625" style="2"/>
    <col min="15619" max="15619" width="25.7109375" style="2" customWidth="1"/>
    <col min="15620" max="15622" width="9.140625" style="2" customWidth="1"/>
    <col min="15623" max="15623" width="9.140625" style="2"/>
    <col min="15624" max="15624" width="20.85546875" style="2" customWidth="1"/>
    <col min="15625" max="15625" width="9.42578125" style="2" customWidth="1"/>
    <col min="15626" max="15626" width="8.7109375" style="2" customWidth="1"/>
    <col min="15627" max="15627" width="9.42578125" style="2" customWidth="1"/>
    <col min="15628" max="15872" width="9.140625" style="2"/>
    <col min="15873" max="15873" width="5" style="2" customWidth="1"/>
    <col min="15874" max="15874" width="9.140625" style="2"/>
    <col min="15875" max="15875" width="25.7109375" style="2" customWidth="1"/>
    <col min="15876" max="15878" width="9.140625" style="2" customWidth="1"/>
    <col min="15879" max="15879" width="9.140625" style="2"/>
    <col min="15880" max="15880" width="20.85546875" style="2" customWidth="1"/>
    <col min="15881" max="15881" width="9.42578125" style="2" customWidth="1"/>
    <col min="15882" max="15882" width="8.7109375" style="2" customWidth="1"/>
    <col min="15883" max="15883" width="9.42578125" style="2" customWidth="1"/>
    <col min="15884" max="16128" width="9.140625" style="2"/>
    <col min="16129" max="16129" width="5" style="2" customWidth="1"/>
    <col min="16130" max="16130" width="9.140625" style="2"/>
    <col min="16131" max="16131" width="25.7109375" style="2" customWidth="1"/>
    <col min="16132" max="16134" width="9.140625" style="2" customWidth="1"/>
    <col min="16135" max="16135" width="9.140625" style="2"/>
    <col min="16136" max="16136" width="20.85546875" style="2" customWidth="1"/>
    <col min="16137" max="16137" width="9.42578125" style="2" customWidth="1"/>
    <col min="16138" max="16138" width="8.7109375" style="2" customWidth="1"/>
    <col min="16139" max="16139" width="9.42578125" style="2" customWidth="1"/>
    <col min="16140" max="16384" width="9.140625" style="2"/>
  </cols>
  <sheetData>
    <row r="1" spans="1:11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9.75" customHeigh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2.75" customHeight="1">
      <c r="A5" s="5" t="s">
        <v>3</v>
      </c>
      <c r="B5" s="6" t="s">
        <v>4</v>
      </c>
      <c r="C5" s="7"/>
      <c r="D5" s="8" t="s">
        <v>5</v>
      </c>
      <c r="E5" s="9" t="s">
        <v>6</v>
      </c>
      <c r="F5" s="9" t="s">
        <v>7</v>
      </c>
      <c r="G5" s="6" t="s">
        <v>8</v>
      </c>
      <c r="H5" s="7"/>
      <c r="I5" s="8" t="s">
        <v>5</v>
      </c>
      <c r="J5" s="9" t="s">
        <v>6</v>
      </c>
      <c r="K5" s="9" t="s">
        <v>7</v>
      </c>
    </row>
    <row r="6" spans="1:11">
      <c r="A6" s="10"/>
      <c r="B6" s="11"/>
      <c r="C6" s="12"/>
      <c r="D6" s="13"/>
      <c r="E6" s="9"/>
      <c r="F6" s="9"/>
      <c r="G6" s="11"/>
      <c r="H6" s="12"/>
      <c r="I6" s="13"/>
      <c r="J6" s="9"/>
      <c r="K6" s="9"/>
    </row>
    <row r="7" spans="1:11" ht="7.5" customHeight="1">
      <c r="A7" s="14"/>
      <c r="B7" s="15"/>
      <c r="C7" s="16"/>
      <c r="D7" s="17"/>
      <c r="E7" s="9"/>
      <c r="F7" s="9"/>
      <c r="G7" s="15"/>
      <c r="H7" s="16"/>
      <c r="I7" s="17"/>
      <c r="J7" s="9"/>
      <c r="K7" s="9"/>
    </row>
    <row r="8" spans="1:11" ht="13.5" customHeight="1">
      <c r="A8" s="18">
        <v>1</v>
      </c>
      <c r="B8" s="19" t="s">
        <v>9</v>
      </c>
      <c r="C8" s="19"/>
      <c r="D8" s="20"/>
      <c r="E8" s="20"/>
      <c r="F8" s="20"/>
      <c r="G8" s="19" t="s">
        <v>10</v>
      </c>
      <c r="H8" s="19"/>
      <c r="I8" s="20"/>
      <c r="J8" s="20"/>
      <c r="K8" s="20"/>
    </row>
    <row r="9" spans="1:11" ht="13.5" customHeight="1">
      <c r="A9" s="18">
        <v>2</v>
      </c>
      <c r="B9" s="21" t="s">
        <v>11</v>
      </c>
      <c r="C9" s="22"/>
      <c r="D9" s="23">
        <f>SUM(D10:D15)</f>
        <v>45897</v>
      </c>
      <c r="E9" s="23">
        <f>F9-D9</f>
        <v>2265</v>
      </c>
      <c r="F9" s="23">
        <f>SUM(F10:F15)</f>
        <v>48162</v>
      </c>
      <c r="G9" s="24" t="s">
        <v>12</v>
      </c>
      <c r="H9" s="24"/>
      <c r="I9" s="23">
        <v>10412</v>
      </c>
      <c r="J9" s="23">
        <f>K9-I9</f>
        <v>1305</v>
      </c>
      <c r="K9" s="23">
        <v>11717</v>
      </c>
    </row>
    <row r="10" spans="1:11" ht="13.5" customHeight="1">
      <c r="A10" s="18">
        <v>3</v>
      </c>
      <c r="B10" s="24" t="s">
        <v>13</v>
      </c>
      <c r="C10" s="24"/>
      <c r="D10" s="23">
        <v>42905</v>
      </c>
      <c r="E10" s="23">
        <f t="shared" ref="E10:E39" si="0">F10-D10</f>
        <v>631</v>
      </c>
      <c r="F10" s="23">
        <v>43536</v>
      </c>
      <c r="G10" s="24" t="s">
        <v>14</v>
      </c>
      <c r="H10" s="24"/>
      <c r="I10" s="23">
        <v>2271</v>
      </c>
      <c r="J10" s="23">
        <f t="shared" ref="J10:J39" si="1">K10-I10</f>
        <v>216</v>
      </c>
      <c r="K10" s="23">
        <v>2487</v>
      </c>
    </row>
    <row r="11" spans="1:11">
      <c r="A11" s="18">
        <v>4</v>
      </c>
      <c r="B11" s="25" t="s">
        <v>15</v>
      </c>
      <c r="C11" s="26"/>
      <c r="D11" s="23">
        <v>2600</v>
      </c>
      <c r="E11" s="23">
        <f t="shared" si="0"/>
        <v>1418</v>
      </c>
      <c r="F11" s="23">
        <v>4018</v>
      </c>
      <c r="G11" s="24" t="s">
        <v>16</v>
      </c>
      <c r="H11" s="24"/>
      <c r="I11" s="23">
        <v>23571</v>
      </c>
      <c r="J11" s="23">
        <f t="shared" si="1"/>
        <v>468</v>
      </c>
      <c r="K11" s="23">
        <v>24039</v>
      </c>
    </row>
    <row r="12" spans="1:11">
      <c r="A12" s="18">
        <v>5</v>
      </c>
      <c r="B12" s="25" t="s">
        <v>17</v>
      </c>
      <c r="C12" s="26"/>
      <c r="D12" s="23"/>
      <c r="E12" s="23">
        <f t="shared" si="0"/>
        <v>0</v>
      </c>
      <c r="F12" s="23"/>
      <c r="G12" s="24" t="s">
        <v>18</v>
      </c>
      <c r="H12" s="24"/>
      <c r="I12" s="27">
        <v>5550</v>
      </c>
      <c r="J12" s="23">
        <f t="shared" si="1"/>
        <v>125</v>
      </c>
      <c r="K12" s="27">
        <v>5675</v>
      </c>
    </row>
    <row r="13" spans="1:11">
      <c r="A13" s="18">
        <v>6</v>
      </c>
      <c r="B13" s="25" t="s">
        <v>19</v>
      </c>
      <c r="C13" s="26"/>
      <c r="D13" s="23"/>
      <c r="E13" s="23">
        <f t="shared" si="0"/>
        <v>0</v>
      </c>
      <c r="F13" s="23"/>
      <c r="G13" s="24" t="s">
        <v>20</v>
      </c>
      <c r="H13" s="24"/>
      <c r="I13" s="23">
        <v>495</v>
      </c>
      <c r="J13" s="23">
        <f t="shared" si="1"/>
        <v>0</v>
      </c>
      <c r="K13" s="23">
        <v>495</v>
      </c>
    </row>
    <row r="14" spans="1:11">
      <c r="A14" s="18">
        <v>7</v>
      </c>
      <c r="B14" s="25" t="s">
        <v>21</v>
      </c>
      <c r="C14" s="26"/>
      <c r="D14" s="23"/>
      <c r="E14" s="23">
        <f t="shared" si="0"/>
        <v>0</v>
      </c>
      <c r="F14" s="23"/>
      <c r="G14" s="25" t="s">
        <v>22</v>
      </c>
      <c r="H14" s="26"/>
      <c r="I14" s="27">
        <v>280</v>
      </c>
      <c r="J14" s="23">
        <f t="shared" si="1"/>
        <v>0</v>
      </c>
      <c r="K14" s="27">
        <v>280</v>
      </c>
    </row>
    <row r="15" spans="1:11">
      <c r="A15" s="18">
        <v>8</v>
      </c>
      <c r="B15" s="25" t="s">
        <v>23</v>
      </c>
      <c r="C15" s="26"/>
      <c r="D15" s="23">
        <v>392</v>
      </c>
      <c r="E15" s="23">
        <f t="shared" si="0"/>
        <v>216</v>
      </c>
      <c r="F15" s="28">
        <v>608</v>
      </c>
      <c r="G15" s="29" t="s">
        <v>24</v>
      </c>
      <c r="H15" s="30"/>
      <c r="I15" s="31"/>
      <c r="J15" s="23">
        <f t="shared" si="1"/>
        <v>0</v>
      </c>
      <c r="K15" s="31"/>
    </row>
    <row r="16" spans="1:11">
      <c r="A16" s="18">
        <v>9</v>
      </c>
      <c r="B16" s="32" t="s">
        <v>25</v>
      </c>
      <c r="C16" s="33"/>
      <c r="D16" s="27">
        <v>8200</v>
      </c>
      <c r="E16" s="23">
        <f t="shared" si="0"/>
        <v>8</v>
      </c>
      <c r="F16" s="27">
        <v>8208</v>
      </c>
      <c r="G16" s="25" t="s">
        <v>26</v>
      </c>
      <c r="H16" s="26"/>
      <c r="I16" s="27">
        <v>7485</v>
      </c>
      <c r="J16" s="23">
        <f t="shared" si="1"/>
        <v>1267</v>
      </c>
      <c r="K16" s="27">
        <v>8752</v>
      </c>
    </row>
    <row r="17" spans="1:11">
      <c r="A17" s="18">
        <v>10</v>
      </c>
      <c r="B17" s="32" t="s">
        <v>27</v>
      </c>
      <c r="C17" s="33"/>
      <c r="D17" s="27">
        <v>7675</v>
      </c>
      <c r="E17" s="23">
        <f t="shared" si="0"/>
        <v>123</v>
      </c>
      <c r="F17" s="27">
        <v>7798</v>
      </c>
      <c r="G17" s="34"/>
      <c r="H17" s="35"/>
      <c r="I17" s="27"/>
      <c r="J17" s="23">
        <f t="shared" si="1"/>
        <v>0</v>
      </c>
      <c r="K17" s="27"/>
    </row>
    <row r="18" spans="1:11">
      <c r="A18" s="18">
        <v>11</v>
      </c>
      <c r="B18" s="32" t="s">
        <v>28</v>
      </c>
      <c r="C18" s="33"/>
      <c r="D18" s="27"/>
      <c r="E18" s="23">
        <f t="shared" si="0"/>
        <v>1302</v>
      </c>
      <c r="F18" s="27">
        <v>1302</v>
      </c>
      <c r="G18" s="34"/>
      <c r="H18" s="35"/>
      <c r="I18" s="27"/>
      <c r="J18" s="23">
        <f t="shared" si="1"/>
        <v>0</v>
      </c>
      <c r="K18" s="27"/>
    </row>
    <row r="19" spans="1:11" s="40" customFormat="1">
      <c r="A19" s="36">
        <v>12</v>
      </c>
      <c r="B19" s="37" t="s">
        <v>29</v>
      </c>
      <c r="C19" s="38"/>
      <c r="D19" s="39">
        <f>D9+D16+D17+D18</f>
        <v>61772</v>
      </c>
      <c r="E19" s="20">
        <f t="shared" si="0"/>
        <v>3698</v>
      </c>
      <c r="F19" s="39">
        <f>F9+F16+F17+F18</f>
        <v>65470</v>
      </c>
      <c r="G19" s="37" t="s">
        <v>30</v>
      </c>
      <c r="H19" s="38"/>
      <c r="I19" s="39">
        <f>SUM(I9:I17)</f>
        <v>50064</v>
      </c>
      <c r="J19" s="20">
        <f t="shared" si="1"/>
        <v>3381</v>
      </c>
      <c r="K19" s="39">
        <f>SUM(K9:K17)</f>
        <v>53445</v>
      </c>
    </row>
    <row r="20" spans="1:11">
      <c r="A20" s="41">
        <v>13</v>
      </c>
      <c r="B20" s="42" t="s">
        <v>31</v>
      </c>
      <c r="C20" s="43"/>
      <c r="D20" s="27"/>
      <c r="E20" s="23">
        <f t="shared" si="0"/>
        <v>0</v>
      </c>
      <c r="F20" s="27"/>
      <c r="G20" s="44" t="s">
        <v>32</v>
      </c>
      <c r="H20" s="45"/>
      <c r="I20" s="27"/>
      <c r="J20" s="23">
        <f t="shared" si="1"/>
        <v>0</v>
      </c>
      <c r="K20" s="27"/>
    </row>
    <row r="21" spans="1:11">
      <c r="A21" s="41">
        <v>14</v>
      </c>
      <c r="B21" s="46" t="s">
        <v>33</v>
      </c>
      <c r="C21" s="47"/>
      <c r="D21" s="27"/>
      <c r="E21" s="23">
        <f t="shared" si="0"/>
        <v>0</v>
      </c>
      <c r="F21" s="27"/>
      <c r="G21" s="48" t="s">
        <v>34</v>
      </c>
      <c r="H21" s="49"/>
      <c r="I21" s="27"/>
      <c r="J21" s="23">
        <f t="shared" si="1"/>
        <v>0</v>
      </c>
      <c r="K21" s="27"/>
    </row>
    <row r="22" spans="1:11">
      <c r="A22" s="41">
        <v>15</v>
      </c>
      <c r="B22" s="46" t="s">
        <v>35</v>
      </c>
      <c r="C22" s="47"/>
      <c r="D22" s="27"/>
      <c r="E22" s="23">
        <f t="shared" si="0"/>
        <v>0</v>
      </c>
      <c r="F22" s="27"/>
      <c r="G22" s="48" t="s">
        <v>36</v>
      </c>
      <c r="H22" s="49"/>
      <c r="I22" s="27"/>
      <c r="J22" s="23">
        <f t="shared" si="1"/>
        <v>0</v>
      </c>
      <c r="K22" s="27"/>
    </row>
    <row r="23" spans="1:11">
      <c r="A23" s="41">
        <v>16</v>
      </c>
      <c r="B23" s="46" t="s">
        <v>37</v>
      </c>
      <c r="C23" s="47"/>
      <c r="D23" s="27">
        <v>6098</v>
      </c>
      <c r="E23" s="23">
        <f t="shared" si="0"/>
        <v>1448</v>
      </c>
      <c r="F23" s="27">
        <v>7546</v>
      </c>
      <c r="G23" s="48" t="s">
        <v>38</v>
      </c>
      <c r="H23" s="49"/>
      <c r="I23" s="27">
        <v>20182</v>
      </c>
      <c r="J23" s="23">
        <f t="shared" si="1"/>
        <v>46</v>
      </c>
      <c r="K23" s="27">
        <v>20228</v>
      </c>
    </row>
    <row r="24" spans="1:11">
      <c r="A24" s="18">
        <v>17</v>
      </c>
      <c r="B24" s="46" t="s">
        <v>39</v>
      </c>
      <c r="C24" s="47"/>
      <c r="D24" s="23"/>
      <c r="E24" s="23">
        <f t="shared" si="0"/>
        <v>1973</v>
      </c>
      <c r="F24" s="23">
        <v>1973</v>
      </c>
      <c r="G24" s="29" t="s">
        <v>40</v>
      </c>
      <c r="H24" s="30"/>
      <c r="I24" s="23">
        <v>1504</v>
      </c>
      <c r="J24" s="23">
        <f t="shared" si="1"/>
        <v>1972</v>
      </c>
      <c r="K24" s="23">
        <v>3476</v>
      </c>
    </row>
    <row r="25" spans="1:11" s="40" customFormat="1">
      <c r="A25" s="50">
        <v>18</v>
      </c>
      <c r="B25" s="51" t="s">
        <v>41</v>
      </c>
      <c r="C25" s="52"/>
      <c r="D25" s="39">
        <f>SUM(D21:D24)</f>
        <v>6098</v>
      </c>
      <c r="E25" s="20">
        <f t="shared" si="0"/>
        <v>3421</v>
      </c>
      <c r="F25" s="39">
        <f>SUM(F21:F24)</f>
        <v>9519</v>
      </c>
      <c r="G25" s="51" t="s">
        <v>42</v>
      </c>
      <c r="H25" s="52"/>
      <c r="I25" s="20">
        <f>SUM(I21:I24)</f>
        <v>21686</v>
      </c>
      <c r="J25" s="20">
        <f t="shared" si="1"/>
        <v>2018</v>
      </c>
      <c r="K25" s="20">
        <f>SUM(K21:K24)</f>
        <v>23704</v>
      </c>
    </row>
    <row r="26" spans="1:11" s="40" customFormat="1">
      <c r="A26" s="50">
        <v>19</v>
      </c>
      <c r="B26" s="53" t="s">
        <v>43</v>
      </c>
      <c r="C26" s="54"/>
      <c r="D26" s="39">
        <f>D19+D25</f>
        <v>67870</v>
      </c>
      <c r="E26" s="20">
        <f t="shared" si="0"/>
        <v>7119</v>
      </c>
      <c r="F26" s="39">
        <f>F19+F25</f>
        <v>74989</v>
      </c>
      <c r="G26" s="19" t="s">
        <v>44</v>
      </c>
      <c r="H26" s="19"/>
      <c r="I26" s="20">
        <f>I19+I25</f>
        <v>71750</v>
      </c>
      <c r="J26" s="20">
        <f t="shared" si="1"/>
        <v>5399</v>
      </c>
      <c r="K26" s="20">
        <f>K19+K25</f>
        <v>77149</v>
      </c>
    </row>
    <row r="27" spans="1:11" ht="9" customHeight="1">
      <c r="A27" s="18">
        <v>20</v>
      </c>
      <c r="B27" s="53"/>
      <c r="C27" s="54"/>
      <c r="D27" s="55"/>
      <c r="E27" s="23">
        <f t="shared" si="0"/>
        <v>0</v>
      </c>
      <c r="F27" s="55"/>
      <c r="G27" s="19"/>
      <c r="H27" s="19"/>
      <c r="I27" s="20"/>
      <c r="J27" s="23">
        <f t="shared" si="1"/>
        <v>0</v>
      </c>
      <c r="K27" s="20"/>
    </row>
    <row r="28" spans="1:11">
      <c r="A28" s="18">
        <v>21</v>
      </c>
      <c r="B28" s="56" t="s">
        <v>45</v>
      </c>
      <c r="C28" s="57"/>
      <c r="D28" s="20"/>
      <c r="E28" s="23">
        <f t="shared" si="0"/>
        <v>0</v>
      </c>
      <c r="F28" s="20"/>
      <c r="G28" s="19" t="s">
        <v>46</v>
      </c>
      <c r="H28" s="19"/>
      <c r="I28" s="20"/>
      <c r="J28" s="23">
        <f t="shared" si="1"/>
        <v>0</v>
      </c>
      <c r="K28" s="20"/>
    </row>
    <row r="29" spans="1:11">
      <c r="A29" s="18">
        <v>22</v>
      </c>
      <c r="B29" s="25" t="s">
        <v>47</v>
      </c>
      <c r="C29" s="26"/>
      <c r="D29" s="23"/>
      <c r="E29" s="23">
        <f t="shared" si="0"/>
        <v>15</v>
      </c>
      <c r="F29" s="23">
        <v>15</v>
      </c>
      <c r="G29" s="24" t="s">
        <v>48</v>
      </c>
      <c r="H29" s="24"/>
      <c r="I29" s="23">
        <v>5770</v>
      </c>
      <c r="J29" s="23">
        <f t="shared" si="1"/>
        <v>377</v>
      </c>
      <c r="K29" s="23">
        <v>6147</v>
      </c>
    </row>
    <row r="30" spans="1:11">
      <c r="A30" s="18">
        <v>23</v>
      </c>
      <c r="B30" s="21" t="s">
        <v>49</v>
      </c>
      <c r="C30" s="22"/>
      <c r="D30" s="23"/>
      <c r="E30" s="23">
        <f t="shared" si="0"/>
        <v>0</v>
      </c>
      <c r="F30" s="23"/>
      <c r="G30" s="48" t="s">
        <v>50</v>
      </c>
      <c r="H30" s="49"/>
      <c r="I30" s="58">
        <v>700</v>
      </c>
      <c r="J30" s="23">
        <f t="shared" si="1"/>
        <v>1340</v>
      </c>
      <c r="K30" s="58">
        <v>2040</v>
      </c>
    </row>
    <row r="31" spans="1:11">
      <c r="A31" s="18">
        <v>24</v>
      </c>
      <c r="B31" s="21" t="s">
        <v>51</v>
      </c>
      <c r="C31" s="22"/>
      <c r="D31" s="23"/>
      <c r="E31" s="23">
        <f t="shared" si="0"/>
        <v>0</v>
      </c>
      <c r="F31" s="23"/>
      <c r="G31" s="23" t="s">
        <v>52</v>
      </c>
      <c r="H31" s="23"/>
      <c r="I31" s="23">
        <v>20</v>
      </c>
      <c r="J31" s="23">
        <f t="shared" si="1"/>
        <v>0</v>
      </c>
      <c r="K31" s="23">
        <v>20</v>
      </c>
    </row>
    <row r="32" spans="1:11">
      <c r="A32" s="18">
        <v>25</v>
      </c>
      <c r="B32" s="21" t="s">
        <v>53</v>
      </c>
      <c r="C32" s="22"/>
      <c r="D32" s="23"/>
      <c r="E32" s="23">
        <f t="shared" si="0"/>
        <v>0</v>
      </c>
      <c r="F32" s="23"/>
      <c r="G32" s="48" t="s">
        <v>54</v>
      </c>
      <c r="H32" s="49"/>
      <c r="I32" s="23">
        <v>496</v>
      </c>
      <c r="J32" s="23">
        <f t="shared" si="1"/>
        <v>15</v>
      </c>
      <c r="K32" s="23">
        <v>511</v>
      </c>
    </row>
    <row r="33" spans="1:11" ht="9" customHeight="1">
      <c r="A33" s="41">
        <v>26</v>
      </c>
      <c r="B33" s="25" t="s">
        <v>55</v>
      </c>
      <c r="C33" s="26"/>
      <c r="D33" s="23"/>
      <c r="E33" s="23">
        <f t="shared" si="0"/>
        <v>0</v>
      </c>
      <c r="F33" s="23"/>
      <c r="G33" s="25"/>
      <c r="H33" s="26"/>
      <c r="I33" s="23"/>
      <c r="J33" s="23">
        <f t="shared" si="1"/>
        <v>0</v>
      </c>
      <c r="K33" s="23"/>
    </row>
    <row r="34" spans="1:11">
      <c r="A34" s="41">
        <v>27</v>
      </c>
      <c r="B34" s="25" t="s">
        <v>23</v>
      </c>
      <c r="C34" s="26"/>
      <c r="D34" s="23"/>
      <c r="E34" s="23">
        <f t="shared" si="0"/>
        <v>0</v>
      </c>
      <c r="F34" s="23"/>
      <c r="G34" s="44" t="s">
        <v>32</v>
      </c>
      <c r="H34" s="45"/>
      <c r="I34" s="20"/>
      <c r="J34" s="23">
        <f t="shared" si="1"/>
        <v>0</v>
      </c>
      <c r="K34" s="23"/>
    </row>
    <row r="35" spans="1:11">
      <c r="A35" s="18">
        <v>28</v>
      </c>
      <c r="B35" s="59" t="s">
        <v>56</v>
      </c>
      <c r="C35" s="60"/>
      <c r="D35" s="23"/>
      <c r="E35" s="23">
        <f t="shared" si="0"/>
        <v>0</v>
      </c>
      <c r="F35" s="23"/>
      <c r="G35" s="25" t="s">
        <v>57</v>
      </c>
      <c r="H35" s="26"/>
      <c r="I35" s="23">
        <v>1536</v>
      </c>
      <c r="J35" s="23">
        <f t="shared" si="1"/>
        <v>3</v>
      </c>
      <c r="K35" s="23">
        <v>1539</v>
      </c>
    </row>
    <row r="36" spans="1:11">
      <c r="A36" s="18">
        <v>29</v>
      </c>
      <c r="B36" s="59" t="s">
        <v>58</v>
      </c>
      <c r="C36" s="60"/>
      <c r="D36" s="23">
        <v>5500</v>
      </c>
      <c r="E36" s="23">
        <f t="shared" si="0"/>
        <v>0</v>
      </c>
      <c r="F36" s="23">
        <v>5500</v>
      </c>
      <c r="G36" s="25" t="s">
        <v>59</v>
      </c>
      <c r="H36" s="26"/>
      <c r="I36" s="23"/>
      <c r="J36" s="23">
        <f t="shared" si="1"/>
        <v>0</v>
      </c>
      <c r="K36" s="23"/>
    </row>
    <row r="37" spans="1:11">
      <c r="A37" s="18">
        <v>30</v>
      </c>
      <c r="B37" s="21" t="s">
        <v>60</v>
      </c>
      <c r="C37" s="22"/>
      <c r="D37" s="23">
        <v>6902</v>
      </c>
      <c r="E37" s="23">
        <f t="shared" si="0"/>
        <v>0</v>
      </c>
      <c r="F37" s="23">
        <v>6902</v>
      </c>
      <c r="G37" s="34"/>
      <c r="H37" s="35"/>
      <c r="I37" s="23"/>
      <c r="J37" s="23">
        <f t="shared" si="1"/>
        <v>0</v>
      </c>
      <c r="K37" s="23"/>
    </row>
    <row r="38" spans="1:11" s="40" customFormat="1">
      <c r="A38" s="50">
        <v>31</v>
      </c>
      <c r="B38" s="61" t="s">
        <v>61</v>
      </c>
      <c r="C38" s="62"/>
      <c r="D38" s="63">
        <f>SUM(D29:D37)</f>
        <v>12402</v>
      </c>
      <c r="E38" s="20">
        <f t="shared" si="0"/>
        <v>15</v>
      </c>
      <c r="F38" s="63">
        <f>SUM(F29:F37)</f>
        <v>12417</v>
      </c>
      <c r="G38" s="64" t="s">
        <v>62</v>
      </c>
      <c r="H38" s="65"/>
      <c r="I38" s="20">
        <f>SUM(I29:I36)</f>
        <v>8522</v>
      </c>
      <c r="J38" s="20">
        <f t="shared" si="1"/>
        <v>1735</v>
      </c>
      <c r="K38" s="20">
        <f>SUM(K29:K36)</f>
        <v>10257</v>
      </c>
    </row>
    <row r="39" spans="1:11" s="40" customFormat="1">
      <c r="A39" s="50">
        <v>32</v>
      </c>
      <c r="B39" s="53" t="s">
        <v>63</v>
      </c>
      <c r="C39" s="54"/>
      <c r="D39" s="66">
        <f>D26+D38</f>
        <v>80272</v>
      </c>
      <c r="E39" s="20">
        <f t="shared" si="0"/>
        <v>7134</v>
      </c>
      <c r="F39" s="66">
        <f>F26+F38</f>
        <v>87406</v>
      </c>
      <c r="G39" s="19" t="s">
        <v>64</v>
      </c>
      <c r="H39" s="19"/>
      <c r="I39" s="55">
        <f>I38+I26</f>
        <v>80272</v>
      </c>
      <c r="J39" s="20">
        <f t="shared" si="1"/>
        <v>7134</v>
      </c>
      <c r="K39" s="55">
        <f>K38+K26</f>
        <v>87406</v>
      </c>
    </row>
    <row r="40" spans="1:11">
      <c r="A40" s="67"/>
      <c r="B40" s="67"/>
      <c r="C40" s="67"/>
      <c r="D40" s="68"/>
      <c r="E40" s="68"/>
      <c r="F40" s="68"/>
      <c r="G40" s="68"/>
      <c r="H40" s="68"/>
      <c r="I40" s="68"/>
      <c r="J40" s="68"/>
      <c r="K40" s="68"/>
    </row>
    <row r="41" spans="1:1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>
      <c r="A42" s="67"/>
      <c r="B42" s="67"/>
      <c r="C42" s="67"/>
      <c r="D42" s="67"/>
      <c r="E42" s="68"/>
      <c r="F42" s="68"/>
      <c r="G42" s="67"/>
      <c r="H42" s="67"/>
      <c r="I42" s="67"/>
      <c r="J42" s="67"/>
      <c r="K42" s="67"/>
    </row>
    <row r="43" spans="1:1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1:11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1:1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11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1:11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</row>
    <row r="51" spans="1:1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1:1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</row>
  </sheetData>
  <mergeCells count="71">
    <mergeCell ref="B38:C38"/>
    <mergeCell ref="G38:H38"/>
    <mergeCell ref="B39:C39"/>
    <mergeCell ref="G39:H39"/>
    <mergeCell ref="B35:C35"/>
    <mergeCell ref="G35:H35"/>
    <mergeCell ref="B36:C36"/>
    <mergeCell ref="G36:H36"/>
    <mergeCell ref="B37:C37"/>
    <mergeCell ref="G37:H37"/>
    <mergeCell ref="B30:C30"/>
    <mergeCell ref="B31:C31"/>
    <mergeCell ref="B32:C32"/>
    <mergeCell ref="B33:C33"/>
    <mergeCell ref="G33:H33"/>
    <mergeCell ref="B34:C34"/>
    <mergeCell ref="G34:H34"/>
    <mergeCell ref="B27:C27"/>
    <mergeCell ref="G27:H27"/>
    <mergeCell ref="B28:C28"/>
    <mergeCell ref="G28:H28"/>
    <mergeCell ref="B29:C29"/>
    <mergeCell ref="G29:H29"/>
    <mergeCell ref="B23:C23"/>
    <mergeCell ref="B24:C24"/>
    <mergeCell ref="G24:H24"/>
    <mergeCell ref="B25:C25"/>
    <mergeCell ref="G25:H25"/>
    <mergeCell ref="B26:C26"/>
    <mergeCell ref="G26:H26"/>
    <mergeCell ref="B19:C19"/>
    <mergeCell ref="G19:H19"/>
    <mergeCell ref="B20:C20"/>
    <mergeCell ref="G20:H20"/>
    <mergeCell ref="B21:C21"/>
    <mergeCell ref="B22:C22"/>
    <mergeCell ref="B16:C16"/>
    <mergeCell ref="G16:H16"/>
    <mergeCell ref="B17:C17"/>
    <mergeCell ref="G17:H17"/>
    <mergeCell ref="B18:C18"/>
    <mergeCell ref="G18:H18"/>
    <mergeCell ref="B13:C13"/>
    <mergeCell ref="G13:H13"/>
    <mergeCell ref="B14:C14"/>
    <mergeCell ref="G14:H14"/>
    <mergeCell ref="B15:C15"/>
    <mergeCell ref="G15:H15"/>
    <mergeCell ref="B10:C10"/>
    <mergeCell ref="G10:H10"/>
    <mergeCell ref="B11:C11"/>
    <mergeCell ref="G11:H11"/>
    <mergeCell ref="B12:C12"/>
    <mergeCell ref="G12:H12"/>
    <mergeCell ref="I5:I7"/>
    <mergeCell ref="J5:J7"/>
    <mergeCell ref="K5:K7"/>
    <mergeCell ref="B8:C8"/>
    <mergeCell ref="G8:H8"/>
    <mergeCell ref="B9:C9"/>
    <mergeCell ref="G9:H9"/>
    <mergeCell ref="A1:K1"/>
    <mergeCell ref="A2:K2"/>
    <mergeCell ref="A3:K3"/>
    <mergeCell ref="A4:K4"/>
    <mergeCell ref="A5:A7"/>
    <mergeCell ref="B5:C7"/>
    <mergeCell ref="D5:D7"/>
    <mergeCell ref="E5:E7"/>
    <mergeCell ref="F5:F7"/>
    <mergeCell ref="G5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Önk.KV-i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2016-09-27T06:10:47Z</dcterms:created>
  <dcterms:modified xsi:type="dcterms:W3CDTF">2016-09-27T06:11:01Z</dcterms:modified>
</cp:coreProperties>
</file>