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11760"/>
  </bookViews>
  <sheets>
    <sheet name="mérleg bevétel" sheetId="1" r:id="rId1"/>
    <sheet name="Mérleg kiadás" sheetId="2" state="hidden" r:id="rId2"/>
    <sheet name="Műk.bevétel" sheetId="3" r:id="rId3"/>
    <sheet name="2.1-2.4" sheetId="4" r:id="rId4"/>
    <sheet name="2.5-2.7" sheetId="5" r:id="rId5"/>
    <sheet name="Felhalm.bev." sheetId="6" r:id="rId6"/>
    <sheet name="Önk.műk.bev." sheetId="7" r:id="rId7"/>
    <sheet name="Önk. felh.bev" sheetId="8" r:id="rId8"/>
    <sheet name="PH. műk.bev" sheetId="9" r:id="rId9"/>
    <sheet name="6.1 PH műk.bev köt" sheetId="10" r:id="rId10"/>
    <sheet name="6.2 PH műk.bev köt" sheetId="11" r:id="rId11"/>
    <sheet name="8 Ktgvetési szerv műkbev" sheetId="12" r:id="rId12"/>
    <sheet name="9.Kiad mindössz" sheetId="13" r:id="rId13"/>
    <sheet name="9.1-9.6 mell" sheetId="14" state="hidden" r:id="rId14"/>
    <sheet name="10 Kiad.minössz.köt-önként" sheetId="15" state="hidden" r:id="rId15"/>
    <sheet name="11 PH kiad.össz" sheetId="16" state="hidden" r:id="rId16"/>
    <sheet name="11 PH kiad kötelező" sheetId="17" state="hidden" r:id="rId17"/>
    <sheet name="12 Ktgvet szerv kiad össz" sheetId="18" state="hidden" r:id="rId18"/>
    <sheet name="12.1 Kv-i szerv kiad köt" sheetId="19" state="hidden" r:id="rId19"/>
    <sheet name="12.2 Kv-i szerv kiad önk" sheetId="20" state="hidden" r:id="rId20"/>
    <sheet name="13-15 mell" sheetId="21" state="hidden" r:id="rId21"/>
    <sheet name="17-18. mell" sheetId="22" state="hidden" r:id="rId22"/>
    <sheet name="Munka1" sheetId="23" r:id="rId23"/>
  </sheets>
  <calcPr calcId="125725"/>
</workbook>
</file>

<file path=xl/calcChain.xml><?xml version="1.0" encoding="utf-8"?>
<calcChain xmlns="http://schemas.openxmlformats.org/spreadsheetml/2006/main">
  <c r="K22" i="1"/>
  <c r="J22"/>
  <c r="I22"/>
  <c r="F22"/>
  <c r="E22"/>
  <c r="D22"/>
  <c r="K17"/>
  <c r="K24" s="1"/>
  <c r="K29" s="1"/>
  <c r="J17"/>
  <c r="J24" s="1"/>
  <c r="J29" s="1"/>
  <c r="I17"/>
  <c r="I24" s="1"/>
  <c r="I29" s="1"/>
  <c r="F17"/>
  <c r="F24" s="1"/>
  <c r="F29" s="1"/>
  <c r="E17"/>
  <c r="E24" s="1"/>
  <c r="E29" s="1"/>
  <c r="D17"/>
  <c r="D24" s="1"/>
  <c r="D29" s="1"/>
  <c r="G50" i="7" l="1"/>
  <c r="G48"/>
  <c r="G19"/>
  <c r="G39" s="1"/>
  <c r="G37"/>
  <c r="G32"/>
  <c r="F50"/>
  <c r="F48"/>
  <c r="F39"/>
  <c r="F37"/>
  <c r="F32"/>
  <c r="F19"/>
  <c r="E50"/>
  <c r="E48"/>
  <c r="E39"/>
  <c r="E37"/>
  <c r="E32"/>
  <c r="E19"/>
  <c r="D141" i="13"/>
  <c r="D139"/>
  <c r="D128"/>
  <c r="D123"/>
  <c r="D112"/>
  <c r="C141"/>
  <c r="C139"/>
  <c r="C128"/>
  <c r="C123"/>
  <c r="C112"/>
  <c r="B141"/>
  <c r="B139"/>
  <c r="B128"/>
  <c r="B123"/>
  <c r="B112"/>
  <c r="D92"/>
  <c r="D74"/>
  <c r="D63"/>
  <c r="C92"/>
  <c r="C74"/>
  <c r="C63"/>
  <c r="B63"/>
  <c r="B74" s="1"/>
  <c r="B92" s="1"/>
  <c r="D46"/>
  <c r="D44"/>
  <c r="D33"/>
  <c r="D28"/>
  <c r="D26"/>
  <c r="D17"/>
  <c r="C46"/>
  <c r="C44"/>
  <c r="C33"/>
  <c r="C28"/>
  <c r="C26"/>
  <c r="C17"/>
  <c r="B46"/>
  <c r="B44"/>
  <c r="B33"/>
  <c r="B28"/>
  <c r="B26"/>
  <c r="B17"/>
  <c r="F40" i="6"/>
  <c r="G40"/>
  <c r="E40"/>
  <c r="G38"/>
  <c r="F38"/>
  <c r="E38"/>
  <c r="G21"/>
  <c r="F21"/>
  <c r="D36" i="5"/>
  <c r="C36"/>
  <c r="B36"/>
  <c r="C45" i="4"/>
  <c r="D45"/>
  <c r="G147" i="3"/>
  <c r="F147"/>
  <c r="G145"/>
  <c r="F145"/>
  <c r="E145"/>
  <c r="G136"/>
  <c r="F136"/>
  <c r="G116"/>
  <c r="F116"/>
  <c r="E116"/>
  <c r="E136" s="1"/>
  <c r="E147" s="1"/>
  <c r="G99"/>
  <c r="F99"/>
  <c r="E99"/>
  <c r="G97"/>
  <c r="F97"/>
  <c r="E97"/>
  <c r="G88"/>
  <c r="F88"/>
  <c r="G68"/>
  <c r="F68"/>
  <c r="F38"/>
  <c r="F49"/>
  <c r="F47"/>
  <c r="G47"/>
  <c r="F36"/>
  <c r="G36"/>
  <c r="F31"/>
  <c r="G31"/>
  <c r="F18"/>
  <c r="G18"/>
  <c r="E49"/>
  <c r="E47"/>
  <c r="E36"/>
  <c r="E38" s="1"/>
  <c r="E31"/>
  <c r="E18"/>
  <c r="G38" l="1"/>
  <c r="G49" s="1"/>
</calcChain>
</file>

<file path=xl/sharedStrings.xml><?xml version="1.0" encoding="utf-8"?>
<sst xmlns="http://schemas.openxmlformats.org/spreadsheetml/2006/main" count="1024" uniqueCount="288">
  <si>
    <t xml:space="preserve">Bevétel </t>
  </si>
  <si>
    <t xml:space="preserve">Megnevezés 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</si>
  <si>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</si>
  <si>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</si>
  <si>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</si>
  <si>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</si>
  <si>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A. MŰKÖDÉSI KÖLTSÉGVETÉSI BEVÉTELEK ÖSSZESEN (B1+B3+B4+B6)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</si>
  <si>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</si>
  <si>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</si>
  <si>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</si>
  <si>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>G. KÖLTSÉGVETÉSI BEVÉTELEK ÖSSZESEN (A+D)</t>
  </si>
  <si>
    <t>H. FINANSZÍROZÁSI BEVÉTELEK ÖSSZESEN (B+E)</t>
  </si>
  <si>
    <t>Módosított előirányzat</t>
  </si>
  <si>
    <t>Kiadás</t>
  </si>
  <si>
    <t>K1. Személyi juttatás</t>
  </si>
  <si>
    <t xml:space="preserve">K2. Munkaadót terhelő járulékok és szociális hozzájárulási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</si>
  <si>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</si>
  <si>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</si>
  <si>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</si>
  <si>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</si>
  <si>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</si>
  <si>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</si>
  <si>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>B. FINASZÍROZÁSI KIADÁSOK (K9.) ÖSSZESEN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</si>
  <si>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</si>
  <si>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</si>
  <si>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</si>
  <si>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célú kiadások </t>
  </si>
  <si>
    <t>D. FELHALMOZÁSI KÖLTSÉGVETÉSI KIADÁSOK ÖSSZESEN (K6. …+K8.)</t>
  </si>
  <si>
    <t>E. FINANSZÍROZÁSI KIADÁSOK (K9.) ÖSSZESEN</t>
  </si>
  <si>
    <t xml:space="preserve">F. FELHALMOZÁSI KIADÁSOK MINDÖSSZESEN (D+E) </t>
  </si>
  <si>
    <t>I. KIADÁSOK MINDÖSSZESEN (C+F)</t>
  </si>
  <si>
    <t>2. melléklet</t>
  </si>
  <si>
    <t xml:space="preserve">     A 2015. évi MŰKÖDÉSI BEVÉTELEK  ELŐIRÁNYZATAI</t>
  </si>
  <si>
    <t xml:space="preserve">MINDÖSSZESEN </t>
  </si>
  <si>
    <t>Ezer Ft-ban</t>
  </si>
  <si>
    <t xml:space="preserve">  BEVÉTELEK JOGCÍMEI</t>
  </si>
  <si>
    <t xml:space="preserve">Önkormányzat </t>
  </si>
  <si>
    <t>Óvoda</t>
  </si>
  <si>
    <t xml:space="preserve">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</si>
  <si>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</si>
  <si>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</si>
  <si>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</si>
  <si>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</si>
  <si>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</si>
  <si>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</si>
  <si>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</si>
  <si>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</si>
  <si>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</si>
  <si>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</si>
  <si>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</si>
  <si>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</si>
  <si>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</si>
  <si>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</si>
  <si>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</si>
  <si>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B405.Ellátási dijak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</si>
  <si>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</si>
  <si>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</si>
  <si>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</si>
  <si>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</si>
  <si>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</si>
  <si>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</si>
  <si>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</si>
  <si>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</si>
  <si>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</si>
  <si>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</si>
  <si>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</si>
  <si>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</si>
  <si>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</si>
  <si>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</si>
  <si>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</si>
  <si>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</si>
  <si>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</si>
  <si>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</si>
  <si>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</si>
  <si>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</si>
  <si>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>Módosított előirnyzat</t>
  </si>
  <si>
    <t xml:space="preserve">2.1. melléklet </t>
  </si>
  <si>
    <t xml:space="preserve">                Ezer Ft-ban </t>
  </si>
  <si>
    <t xml:space="preserve">MEGNEVEZÉS </t>
  </si>
  <si>
    <t>Önkormányzat</t>
  </si>
  <si>
    <t xml:space="preserve">      2.2. melléklet</t>
  </si>
  <si>
    <t xml:space="preserve">B14. Működ. célú visszatérítendő támogatások, kölcsönök visszatérülése államáhztartáson belülről  </t>
  </si>
  <si>
    <t xml:space="preserve">Önkormányz. Hivatal </t>
  </si>
  <si>
    <t xml:space="preserve">Kv.-i szervek összesen </t>
  </si>
  <si>
    <t>Mindösszesen</t>
  </si>
  <si>
    <t xml:space="preserve">      2.3. melléklet</t>
  </si>
  <si>
    <t xml:space="preserve">B15. Működ. célú visszatérítendő támogatások, kölcsönök igénybevétele államháztartáson belülről  </t>
  </si>
  <si>
    <t>MEGNEVEZÉS</t>
  </si>
  <si>
    <t xml:space="preserve">      2.4. melléklet</t>
  </si>
  <si>
    <t>Munkaügyi Központ-Közmunkaprogram</t>
  </si>
  <si>
    <t>OEP Eü. Finanszírozás</t>
  </si>
  <si>
    <t>Teljesített előirányzat</t>
  </si>
  <si>
    <t>Eredeti előirányzat Önkormányzat</t>
  </si>
  <si>
    <t xml:space="preserve">2.5. melléklet </t>
  </si>
  <si>
    <t xml:space="preserve">B3 KÖZHATALMI BEVÉTELEK RÉSZLETEZÉSE </t>
  </si>
  <si>
    <t xml:space="preserve">B311. Magánszemélyek jövedelemadói </t>
  </si>
  <si>
    <t>Ebből:</t>
  </si>
  <si>
    <t>a) termőföld bérbeadásából származó szem .jöv .adó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</si>
  <si>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</si>
  <si>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</si>
  <si>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</si>
  <si>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</si>
  <si>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</si>
  <si>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</si>
  <si>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>B351. Értékesítési és forgalmi adók</t>
  </si>
  <si>
    <t>a) iparűzési adó</t>
  </si>
  <si>
    <t xml:space="preserve">B354. Gépjárműadó </t>
  </si>
  <si>
    <t xml:space="preserve">B355. Egyéb áruhasználati és szolgáltatási adók </t>
  </si>
  <si>
    <t>a) tartózkodás után fizetett idegenforgalmi adó</t>
  </si>
  <si>
    <t>b) talajterhelési díj</t>
  </si>
  <si>
    <t>c) a korábbi évek megszűnt adónemei áthúzódó befiz.-ből befolyt bevétel</t>
  </si>
  <si>
    <t xml:space="preserve">B36. gyéb közhatalmi bevételek 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</si>
  <si>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</si>
  <si>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</si>
  <si>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</si>
  <si>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</si>
  <si>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</si>
  <si>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</si>
  <si>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</si>
  <si>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Összesen</t>
  </si>
  <si>
    <t xml:space="preserve">                  3. melléklet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</si>
  <si>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</si>
  <si>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</si>
  <si>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</si>
  <si>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</si>
  <si>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</si>
  <si>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</si>
  <si>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</si>
  <si>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</si>
  <si>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</si>
  <si>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</si>
  <si>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</si>
  <si>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</si>
  <si>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</si>
  <si>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</si>
  <si>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</si>
  <si>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>FELHALMOZÁSI KÖLTSÉGVETÉSI BEVÉTELEK ÖSSZESEN (B2.+B5.+B7.)</t>
  </si>
  <si>
    <t>FELHALMOZÁSI BEVÉTELEK MINDÖSSZESEN</t>
  </si>
  <si>
    <t>Eredeti előirányzat</t>
  </si>
  <si>
    <t>4. melléklet</t>
  </si>
  <si>
    <t xml:space="preserve">ÖNKORMÁNYZAT </t>
  </si>
  <si>
    <t xml:space="preserve">Kötelező feladatok </t>
  </si>
  <si>
    <t xml:space="preserve">Önként vállalt feladatok </t>
  </si>
  <si>
    <t>B405. Ellátási díjak</t>
  </si>
  <si>
    <t xml:space="preserve">B63. Egyéb működési céló átvett pénzeszközök </t>
  </si>
  <si>
    <t xml:space="preserve">                  5. melléklet</t>
  </si>
  <si>
    <t xml:space="preserve">Eredeti előirányzat Önk. </t>
  </si>
  <si>
    <t>6. melléklet</t>
  </si>
  <si>
    <t>A 2015. évi MŰKÖDÉSI KÖLTSÉGVETÉS BEVÉTELI ELŐIRÁNYZATAI FELADATONKÉNT</t>
  </si>
  <si>
    <t>Költségvetési szerv megnevezése:</t>
  </si>
  <si>
    <t>Önkormányzati Hivatal</t>
  </si>
  <si>
    <t xml:space="preserve">B405. Tulajdonosi bevételek </t>
  </si>
  <si>
    <t xml:space="preserve">MŰKÖDÉSI KÖLTSÉGVETÉSI BEVÉTELEK ÖSSZESEN (B1.+B3.+B4.+B.5.) </t>
  </si>
  <si>
    <t>6.1. melléklet</t>
  </si>
  <si>
    <t>KÖTELEZŐ FELADATONKÉNT</t>
  </si>
  <si>
    <t>KÖTELEZŐ FELADAT</t>
  </si>
  <si>
    <t>11130  Eredeti előirányzat</t>
  </si>
  <si>
    <t>6.2. melléklet</t>
  </si>
  <si>
    <t>ÖNKÉNT VÁLLALT FELADATONKÉNT</t>
  </si>
  <si>
    <t>KÖTELEZŐ  FELADAT</t>
  </si>
  <si>
    <t>8. melléklet</t>
  </si>
  <si>
    <t>Kötelező feladatok  Eredeti előirányzat</t>
  </si>
  <si>
    <t xml:space="preserve">  9. melléklet</t>
  </si>
  <si>
    <t xml:space="preserve">A 2015. évi MŰKÖDÉSI ÉS FELHALMOZÁSI KÖLTSÉGVETÉS KIADÁSI előirányzatai  </t>
  </si>
  <si>
    <t xml:space="preserve">KIADÁSOK JOGCÍMEI </t>
  </si>
  <si>
    <t xml:space="preserve">Mindösszesen 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</si>
  <si>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</si>
  <si>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</si>
  <si>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</si>
  <si>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</si>
  <si>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</si>
  <si>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</si>
  <si>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</si>
  <si>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</si>
  <si>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</si>
  <si>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</si>
  <si>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</si>
  <si>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</si>
  <si>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>xx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</si>
  <si>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</si>
  <si>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</si>
  <si>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</si>
  <si>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</si>
  <si>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</si>
  <si>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</si>
  <si>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 xml:space="preserve">F. MŰKÖDÉSI KIADÁSOK MINDÖSSZESEN (E+F) </t>
  </si>
  <si>
    <t>G. KIADÁS MINDÖSSZESEN (C+F)</t>
  </si>
  <si>
    <t>Közös Hivatal</t>
  </si>
  <si>
    <t>9.1. melléklet</t>
  </si>
  <si>
    <t xml:space="preserve">K4. Elátottak pénzbeli juttatásai </t>
  </si>
  <si>
    <t>Önkorm.-i Hivatal</t>
  </si>
  <si>
    <t>Önkormányzati segélyek</t>
  </si>
  <si>
    <t>Temetési segély</t>
  </si>
  <si>
    <t>FHT és Szoc.</t>
  </si>
  <si>
    <t>Lakásfenntartási</t>
  </si>
  <si>
    <t>9.2. melléklet</t>
  </si>
  <si>
    <t xml:space="preserve">K504. Működési célú visszatérítendő támogatások, kölcsönök nyújtása államháztartáson belülre </t>
  </si>
  <si>
    <t>9.4. melléklet</t>
  </si>
  <si>
    <t xml:space="preserve">K506. Egyéb működési célú támogatások államháztartáson belülre </t>
  </si>
  <si>
    <t>Építési Társulás</t>
  </si>
  <si>
    <t>Többcélú Kistérségi Társulás</t>
  </si>
  <si>
    <t>9.5. melléklet</t>
  </si>
  <si>
    <t>K508. Működési célú visszatérítendő támogatások, kölcsönök nyújtása államháztartáson kívülre</t>
  </si>
  <si>
    <t>Sport Egyesület</t>
  </si>
  <si>
    <t>Iskola eü, iskola fogászat</t>
  </si>
  <si>
    <t>Civil szervezetek tám.</t>
  </si>
  <si>
    <t>9.6. melléklet</t>
  </si>
  <si>
    <t>K511. Egyéb működési célú támogatások államháztartáson kívülre</t>
  </si>
  <si>
    <t>Módosított ei</t>
  </si>
  <si>
    <t>Teljesített ei</t>
  </si>
  <si>
    <t>Kötelező feladatok</t>
  </si>
  <si>
    <t xml:space="preserve">Állami (államigazg.-i) feladatok </t>
  </si>
  <si>
    <r>
      <t xml:space="preserve">      </t>
    </r>
    <r>
      <rPr>
        <i/>
        <sz val="9"/>
        <rFont val="Arial CE"/>
        <charset val="238"/>
      </rPr>
      <t xml:space="preserve">     Céltartalék</t>
    </r>
  </si>
  <si>
    <t xml:space="preserve">  11. melléklet</t>
  </si>
  <si>
    <t xml:space="preserve">A 2015. évi MŰKÖDÉSI ÉS FELHALMOZÁSI KÖLTSÉGVETÉS KIADÁSI ELŐIRÁNYZATAI </t>
  </si>
  <si>
    <t xml:space="preserve">  11.1. melléklet</t>
  </si>
  <si>
    <t xml:space="preserve">KÖTELEZŐ FELADATOK </t>
  </si>
  <si>
    <t>Módosított</t>
  </si>
  <si>
    <t>Teljesített</t>
  </si>
  <si>
    <t xml:space="preserve">  12. melléklet</t>
  </si>
  <si>
    <t>ÓVODA</t>
  </si>
  <si>
    <t>Módos.</t>
  </si>
  <si>
    <t>Telj.</t>
  </si>
  <si>
    <t xml:space="preserve">  12.1. melléklet</t>
  </si>
  <si>
    <t xml:space="preserve">  12.2. melléklet</t>
  </si>
  <si>
    <t xml:space="preserve">ÖNKÉNT VÁLLALT FELADATOK </t>
  </si>
  <si>
    <t>13. melléklet</t>
  </si>
  <si>
    <t xml:space="preserve">K6. Beruházási kiadások </t>
  </si>
  <si>
    <t xml:space="preserve">feladatonkénti részletezése </t>
  </si>
  <si>
    <t xml:space="preserve">       Ezer Ft-ban</t>
  </si>
  <si>
    <t>Beruházási feladat</t>
  </si>
  <si>
    <t xml:space="preserve">Előirányzat összege </t>
  </si>
  <si>
    <t>Busz vásárlás</t>
  </si>
  <si>
    <t xml:space="preserve">Számítógépek </t>
  </si>
  <si>
    <t xml:space="preserve">Beruházások összesen </t>
  </si>
  <si>
    <t>14. melléklet</t>
  </si>
  <si>
    <t xml:space="preserve">célonkénti részletezése </t>
  </si>
  <si>
    <t>Felújítási feladat</t>
  </si>
  <si>
    <t>Felújítások összesen</t>
  </si>
  <si>
    <t>módosítot</t>
  </si>
  <si>
    <t xml:space="preserve">16. melléklet </t>
  </si>
  <si>
    <t xml:space="preserve">Költségvetési szervek engedélyezett létszáma </t>
  </si>
  <si>
    <t>Költségvetési szerv</t>
  </si>
  <si>
    <t xml:space="preserve">Engedélyezett létszám (fő) </t>
  </si>
  <si>
    <t>Napközi Otthonos konyha</t>
  </si>
  <si>
    <t>Karbantartás</t>
  </si>
  <si>
    <t>EÜ</t>
  </si>
  <si>
    <t>Könyvtár</t>
  </si>
  <si>
    <t xml:space="preserve">    17. melléklet </t>
  </si>
  <si>
    <t xml:space="preserve">Közfoglalkoztatottak engedelyezett létszáma </t>
  </si>
  <si>
    <t xml:space="preserve">4 órás </t>
  </si>
  <si>
    <t xml:space="preserve">6 órás </t>
  </si>
  <si>
    <t xml:space="preserve">8 órás </t>
  </si>
  <si>
    <t>Összesen:</t>
  </si>
  <si>
    <t>__</t>
  </si>
  <si>
    <t>Közös Önkormányzati Hivatal</t>
  </si>
  <si>
    <t>Konyhai gépek-székek</t>
  </si>
  <si>
    <t>Egyéb berendezés-fénymásoló</t>
  </si>
  <si>
    <t>Közmunkaprogram( tároló, császárfa)</t>
  </si>
  <si>
    <t>Óvoda kifestése</t>
  </si>
  <si>
    <t>Térkő- Temető</t>
  </si>
  <si>
    <t xml:space="preserve">Kamera rendszer </t>
  </si>
  <si>
    <t>Laptop</t>
  </si>
  <si>
    <t xml:space="preserve">Teljesített </t>
  </si>
  <si>
    <t xml:space="preserve">     A 2016. évi MŰKÖDÉSI BEVÉTELEK  ELŐIRÁNYZATAI</t>
  </si>
  <si>
    <t xml:space="preserve">     A 2016. évi FELHALMOZÁSI BEVÉTELEK ELŐIRÁNYZATAI</t>
  </si>
  <si>
    <t xml:space="preserve">     A 2016. évi MŰKÖDÉSI KÖLTSÉGVETÉS BEVÉTELI ELŐIRÁNYZATA FELADATONKÉNT</t>
  </si>
  <si>
    <t>A 2016. évi FELHALMOZÁSI KÖLTSÉGVETÉS BEVÉTELI ELŐIRÁNYZATA FELADATONKÉNT</t>
  </si>
  <si>
    <t>A 2016. évi MŰKÖDÉSI KÖLTSÉGVETÉS BEVÉTELI ELŐIRÁNYZATAI FELADATONKÉNT</t>
  </si>
  <si>
    <t xml:space="preserve">A 2016. évi MŰKÖDÉSI ÉS FELHALMOZÁSI KÖLTSÉGVETÉS KIADÁSI előirányzatai  </t>
  </si>
  <si>
    <t xml:space="preserve">K8. Egyéb finanszírozási kiadások </t>
  </si>
  <si>
    <t>D. Finanszírozási költségvetési kiadásai össz. (K. …+K8.)</t>
  </si>
  <si>
    <t xml:space="preserve">A 2016. évi MŰKÖDÉSI KÖLTSÉGVETÉS BEVÉTELI ELŐIRÁNYZATAI </t>
  </si>
  <si>
    <t>1. melléklet</t>
  </si>
  <si>
    <t>KÖLTSÉGVETÉS MÉRLEGE</t>
  </si>
  <si>
    <t xml:space="preserve">        Ezer Ft-ban</t>
  </si>
  <si>
    <t>eredeti ei</t>
  </si>
  <si>
    <t>módosított ei</t>
  </si>
  <si>
    <t>teljesítés</t>
  </si>
  <si>
    <t>Előirányzat</t>
  </si>
  <si>
    <t>B. FELHALMOZÁSI KÖLTSÉGVETÉSI BEVÉTELEK ÖSSZESEN (B2.+B5.+B7.)</t>
  </si>
  <si>
    <t>B. FELHALMOZÁSI KÖLTSÉGVETÉSI KIADÁSOK ÖSSZESEN (K6. …+K8.)</t>
  </si>
  <si>
    <t>C. KÖLTSÉGVETÉSI BEVÉTELEK ÖSSZESEN (A+B)</t>
  </si>
  <si>
    <t>C. KÖLTSÉGVETÉSI KIADÁSOK ÖSSZESEN (A+B)</t>
  </si>
  <si>
    <t>D. FINANSZÍROZÁSI BEVÉTELEK ÖSSZESEN (B8.)</t>
  </si>
  <si>
    <t>D. FINANSZÍROZÁSI KIADÁSOK ÖSSZESEN (K9.)</t>
  </si>
  <si>
    <t>Ebből B18131. Előző évi maradvány igénybbevétele</t>
  </si>
  <si>
    <t>I. BEVÉTELEK MINDÖSSZESEN (C+D)</t>
  </si>
</sst>
</file>

<file path=xl/styles.xml><?xml version="1.0" encoding="utf-8"?>
<styleSheet xmlns="http://schemas.openxmlformats.org/spreadsheetml/2006/main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#,##0;[Red]#,##0"/>
    <numFmt numFmtId="165" formatCode="#,##0\ _F_t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i/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9"/>
      <name val="Arial CE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10"/>
      <name val="Arial CE"/>
      <charset val="238"/>
    </font>
    <font>
      <sz val="11"/>
      <name val="Arial CE"/>
      <family val="2"/>
      <charset val="238"/>
    </font>
    <font>
      <sz val="8"/>
      <color indexed="10"/>
      <name val="Arial CE"/>
      <charset val="238"/>
    </font>
    <font>
      <sz val="7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6">
    <xf numFmtId="0" fontId="0" fillId="0" borderId="0" xfId="0"/>
    <xf numFmtId="0" fontId="13" fillId="0" borderId="0" xfId="0" applyFont="1"/>
    <xf numFmtId="0" fontId="0" fillId="0" borderId="3" xfId="0" applyBorder="1"/>
    <xf numFmtId="0" fontId="1" fillId="0" borderId="0" xfId="0" applyFont="1"/>
    <xf numFmtId="0" fontId="17" fillId="0" borderId="3" xfId="3" applyFont="1" applyBorder="1"/>
    <xf numFmtId="0" fontId="1" fillId="0" borderId="3" xfId="0" applyFont="1" applyBorder="1"/>
    <xf numFmtId="0" fontId="2" fillId="0" borderId="3" xfId="4" applyBorder="1"/>
    <xf numFmtId="0" fontId="3" fillId="0" borderId="3" xfId="4" applyFont="1" applyBorder="1"/>
    <xf numFmtId="0" fontId="7" fillId="0" borderId="3" xfId="4" applyFont="1" applyBorder="1"/>
    <xf numFmtId="0" fontId="8" fillId="0" borderId="3" xfId="4" applyFont="1" applyBorder="1"/>
    <xf numFmtId="0" fontId="7" fillId="2" borderId="3" xfId="4" applyFont="1" applyFill="1" applyBorder="1"/>
    <xf numFmtId="0" fontId="8" fillId="0" borderId="5" xfId="4" applyFont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  <xf numFmtId="0" fontId="2" fillId="0" borderId="0" xfId="5"/>
    <xf numFmtId="0" fontId="4" fillId="0" borderId="0" xfId="5" applyFont="1" applyAlignment="1">
      <alignment horizontal="right"/>
    </xf>
    <xf numFmtId="0" fontId="2" fillId="2" borderId="3" xfId="5" applyFill="1" applyBorder="1"/>
    <xf numFmtId="0" fontId="2" fillId="0" borderId="3" xfId="5" applyBorder="1"/>
    <xf numFmtId="0" fontId="2" fillId="0" borderId="4" xfId="5" applyBorder="1" applyAlignment="1">
      <alignment horizontal="left"/>
    </xf>
    <xf numFmtId="0" fontId="2" fillId="0" borderId="3" xfId="5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10" fillId="0" borderId="0" xfId="5" applyFont="1" applyBorder="1" applyAlignment="1">
      <alignment horizontal="left"/>
    </xf>
    <xf numFmtId="0" fontId="10" fillId="0" borderId="4" xfId="5" applyFont="1" applyBorder="1" applyAlignment="1">
      <alignment horizontal="left"/>
    </xf>
    <xf numFmtId="0" fontId="10" fillId="0" borderId="3" xfId="5" applyFont="1" applyBorder="1" applyAlignment="1">
      <alignment horizontal="center"/>
    </xf>
    <xf numFmtId="0" fontId="7" fillId="0" borderId="0" xfId="5" applyFont="1" applyBorder="1"/>
    <xf numFmtId="0" fontId="8" fillId="0" borderId="5" xfId="5" applyFont="1" applyBorder="1" applyAlignment="1">
      <alignment horizontal="center" vertical="center"/>
    </xf>
    <xf numFmtId="0" fontId="4" fillId="0" borderId="0" xfId="5" applyFont="1" applyBorder="1" applyAlignment="1">
      <alignment horizontal="right"/>
    </xf>
    <xf numFmtId="0" fontId="4" fillId="0" borderId="3" xfId="5" applyFont="1" applyBorder="1" applyAlignment="1">
      <alignment horizontal="right"/>
    </xf>
    <xf numFmtId="16" fontId="7" fillId="0" borderId="0" xfId="5" applyNumberFormat="1" applyFont="1" applyBorder="1" applyAlignment="1">
      <alignment horizontal="right"/>
    </xf>
    <xf numFmtId="0" fontId="8" fillId="0" borderId="5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2" fillId="0" borderId="0" xfId="6"/>
    <xf numFmtId="0" fontId="2" fillId="0" borderId="3" xfId="6" applyBorder="1"/>
    <xf numFmtId="0" fontId="8" fillId="0" borderId="3" xfId="6" applyFont="1" applyBorder="1"/>
    <xf numFmtId="0" fontId="7" fillId="0" borderId="3" xfId="6" applyFont="1" applyBorder="1" applyAlignment="1"/>
    <xf numFmtId="0" fontId="9" fillId="0" borderId="3" xfId="6" applyFont="1" applyBorder="1"/>
    <xf numFmtId="0" fontId="7" fillId="0" borderId="3" xfId="6" applyFont="1" applyBorder="1" applyAlignment="1">
      <alignment horizontal="left"/>
    </xf>
    <xf numFmtId="0" fontId="6" fillId="0" borderId="3" xfId="6" applyFont="1" applyBorder="1" applyAlignment="1">
      <alignment horizontal="center"/>
    </xf>
    <xf numFmtId="0" fontId="9" fillId="0" borderId="3" xfId="6" applyFont="1" applyBorder="1" applyAlignment="1"/>
    <xf numFmtId="0" fontId="9" fillId="0" borderId="3" xfId="6" applyFont="1" applyBorder="1" applyAlignment="1">
      <alignment vertical="center" wrapText="1"/>
    </xf>
    <xf numFmtId="16" fontId="9" fillId="0" borderId="3" xfId="6" applyNumberFormat="1" applyFont="1" applyBorder="1" applyAlignment="1"/>
    <xf numFmtId="16" fontId="7" fillId="0" borderId="3" xfId="6" applyNumberFormat="1" applyFont="1" applyBorder="1" applyAlignment="1"/>
    <xf numFmtId="0" fontId="9" fillId="0" borderId="0" xfId="6" applyFont="1"/>
    <xf numFmtId="0" fontId="20" fillId="0" borderId="3" xfId="0" applyFont="1" applyBorder="1" applyAlignment="1">
      <alignment wrapText="1"/>
    </xf>
    <xf numFmtId="0" fontId="21" fillId="0" borderId="3" xfId="6" applyFont="1" applyBorder="1" applyAlignment="1">
      <alignment horizontal="center"/>
    </xf>
    <xf numFmtId="0" fontId="2" fillId="0" borderId="3" xfId="7" applyBorder="1"/>
    <xf numFmtId="0" fontId="7" fillId="0" borderId="3" xfId="7" applyFont="1" applyBorder="1"/>
    <xf numFmtId="0" fontId="8" fillId="0" borderId="3" xfId="7" applyFont="1" applyBorder="1"/>
    <xf numFmtId="0" fontId="7" fillId="0" borderId="3" xfId="7" applyFont="1" applyBorder="1" applyAlignment="1"/>
    <xf numFmtId="0" fontId="8" fillId="0" borderId="3" xfId="7" applyFont="1" applyBorder="1" applyAlignment="1">
      <alignment horizontal="left"/>
    </xf>
    <xf numFmtId="0" fontId="7" fillId="0" borderId="3" xfId="7" applyFont="1" applyFill="1" applyBorder="1" applyAlignment="1"/>
    <xf numFmtId="0" fontId="2" fillId="0" borderId="3" xfId="8" applyBorder="1"/>
    <xf numFmtId="0" fontId="3" fillId="0" borderId="3" xfId="8" applyFont="1" applyBorder="1"/>
    <xf numFmtId="0" fontId="7" fillId="0" borderId="3" xfId="8" applyFont="1" applyBorder="1"/>
    <xf numFmtId="0" fontId="8" fillId="0" borderId="3" xfId="8" applyFont="1" applyBorder="1"/>
    <xf numFmtId="0" fontId="7" fillId="2" borderId="3" xfId="8" applyFont="1" applyFill="1" applyBorder="1"/>
    <xf numFmtId="0" fontId="2" fillId="0" borderId="3" xfId="9" applyBorder="1"/>
    <xf numFmtId="0" fontId="7" fillId="0" borderId="3" xfId="9" applyFont="1" applyBorder="1"/>
    <xf numFmtId="0" fontId="8" fillId="0" borderId="3" xfId="9" applyFont="1" applyBorder="1"/>
    <xf numFmtId="0" fontId="7" fillId="0" borderId="3" xfId="9" applyFont="1" applyBorder="1" applyAlignment="1"/>
    <xf numFmtId="0" fontId="8" fillId="0" borderId="3" xfId="9" applyFont="1" applyBorder="1" applyAlignment="1">
      <alignment horizontal="left"/>
    </xf>
    <xf numFmtId="0" fontId="7" fillId="0" borderId="3" xfId="9" applyFont="1" applyFill="1" applyBorder="1" applyAlignment="1"/>
    <xf numFmtId="0" fontId="3" fillId="0" borderId="0" xfId="9" applyFont="1" applyAlignment="1">
      <alignment horizontal="center"/>
    </xf>
    <xf numFmtId="0" fontId="16" fillId="0" borderId="3" xfId="3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41" fontId="10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/>
    <xf numFmtId="41" fontId="11" fillId="0" borderId="3" xfId="1" applyNumberFormat="1" applyFont="1" applyBorder="1" applyAlignment="1">
      <alignment vertical="center" wrapText="1"/>
    </xf>
    <xf numFmtId="41" fontId="9" fillId="0" borderId="3" xfId="1" applyNumberFormat="1" applyFont="1" applyBorder="1" applyAlignment="1"/>
    <xf numFmtId="41" fontId="2" fillId="0" borderId="3" xfId="1" applyNumberFormat="1" applyFont="1" applyBorder="1" applyAlignment="1"/>
    <xf numFmtId="41" fontId="9" fillId="0" borderId="3" xfId="1" applyNumberFormat="1" applyFont="1" applyBorder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7" fillId="0" borderId="3" xfId="0" applyFont="1" applyBorder="1"/>
    <xf numFmtId="0" fontId="8" fillId="0" borderId="3" xfId="0" applyFont="1" applyBorder="1"/>
    <xf numFmtId="0" fontId="3" fillId="0" borderId="3" xfId="0" applyFont="1" applyBorder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16" fontId="7" fillId="0" borderId="4" xfId="0" applyNumberFormat="1" applyFont="1" applyBorder="1" applyAlignment="1">
      <alignment horizontal="left" wrapText="1"/>
    </xf>
    <xf numFmtId="0" fontId="9" fillId="0" borderId="4" xfId="0" applyFont="1" applyBorder="1" applyAlignment="1">
      <alignment horizontal="left"/>
    </xf>
    <xf numFmtId="0" fontId="7" fillId="0" borderId="4" xfId="0" applyFont="1" applyBorder="1"/>
    <xf numFmtId="0" fontId="9" fillId="0" borderId="3" xfId="0" applyFont="1" applyBorder="1" applyAlignment="1">
      <alignment wrapText="1"/>
    </xf>
    <xf numFmtId="16" fontId="7" fillId="0" borderId="4" xfId="0" applyNumberFormat="1" applyFont="1" applyBorder="1" applyAlignment="1">
      <alignment horizontal="left" vertical="center" wrapText="1"/>
    </xf>
    <xf numFmtId="16" fontId="7" fillId="0" borderId="3" xfId="0" applyNumberFormat="1" applyFont="1" applyBorder="1" applyAlignment="1">
      <alignment wrapText="1"/>
    </xf>
    <xf numFmtId="0" fontId="8" fillId="0" borderId="4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16" fontId="8" fillId="0" borderId="3" xfId="0" applyNumberFormat="1" applyFont="1" applyBorder="1" applyAlignment="1">
      <alignment wrapText="1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/>
    </xf>
    <xf numFmtId="0" fontId="8" fillId="0" borderId="4" xfId="0" applyFont="1" applyBorder="1" applyAlignment="1"/>
    <xf numFmtId="0" fontId="8" fillId="0" borderId="3" xfId="0" applyFont="1" applyBorder="1" applyAlignment="1"/>
    <xf numFmtId="164" fontId="7" fillId="0" borderId="3" xfId="0" applyNumberFormat="1" applyFont="1" applyBorder="1" applyAlignment="1">
      <alignment wrapText="1"/>
    </xf>
    <xf numFmtId="16" fontId="7" fillId="0" borderId="3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1" fillId="0" borderId="3" xfId="0" applyFont="1" applyBorder="1"/>
    <xf numFmtId="0" fontId="9" fillId="0" borderId="3" xfId="0" applyFont="1" applyBorder="1"/>
    <xf numFmtId="0" fontId="7" fillId="2" borderId="3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/>
    <xf numFmtId="0" fontId="0" fillId="0" borderId="0" xfId="0" applyBorder="1"/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 applyAlignment="1">
      <alignment horizontal="left" vertical="center" wrapText="1"/>
    </xf>
    <xf numFmtId="16" fontId="14" fillId="0" borderId="4" xfId="0" applyNumberFormat="1" applyFont="1" applyBorder="1" applyAlignment="1">
      <alignment horizontal="left" wrapText="1"/>
    </xf>
    <xf numFmtId="0" fontId="15" fillId="0" borderId="4" xfId="0" applyFont="1" applyBorder="1" applyAlignment="1">
      <alignment horizontal="left"/>
    </xf>
    <xf numFmtId="0" fontId="14" fillId="0" borderId="4" xfId="0" applyFont="1" applyBorder="1"/>
    <xf numFmtId="0" fontId="15" fillId="0" borderId="3" xfId="0" applyFont="1" applyBorder="1" applyAlignment="1">
      <alignment wrapText="1"/>
    </xf>
    <xf numFmtId="16" fontId="14" fillId="0" borderId="4" xfId="0" applyNumberFormat="1" applyFont="1" applyBorder="1" applyAlignment="1">
      <alignment horizontal="left" vertical="center" wrapText="1"/>
    </xf>
    <xf numFmtId="41" fontId="14" fillId="0" borderId="3" xfId="1" applyNumberFormat="1" applyFont="1" applyBorder="1" applyAlignment="1">
      <alignment wrapText="1"/>
    </xf>
    <xf numFmtId="16" fontId="14" fillId="0" borderId="3" xfId="0" applyNumberFormat="1" applyFont="1" applyBorder="1" applyAlignment="1">
      <alignment wrapText="1"/>
    </xf>
    <xf numFmtId="0" fontId="12" fillId="0" borderId="4" xfId="0" applyFont="1" applyBorder="1" applyAlignment="1">
      <alignment horizontal="left" vertical="center"/>
    </xf>
    <xf numFmtId="41" fontId="12" fillId="0" borderId="3" xfId="1" applyNumberFormat="1" applyFont="1" applyBorder="1" applyAlignment="1">
      <alignment wrapText="1"/>
    </xf>
    <xf numFmtId="16" fontId="12" fillId="0" borderId="3" xfId="0" applyNumberFormat="1" applyFont="1" applyBorder="1" applyAlignment="1">
      <alignment wrapText="1"/>
    </xf>
    <xf numFmtId="0" fontId="12" fillId="0" borderId="3" xfId="0" applyFont="1" applyBorder="1"/>
    <xf numFmtId="0" fontId="14" fillId="0" borderId="4" xfId="0" applyFont="1" applyBorder="1" applyAlignment="1"/>
    <xf numFmtId="41" fontId="14" fillId="0" borderId="3" xfId="1" applyNumberFormat="1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>
      <alignment vertical="center"/>
    </xf>
    <xf numFmtId="41" fontId="14" fillId="0" borderId="3" xfId="1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16" fontId="14" fillId="0" borderId="3" xfId="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right"/>
    </xf>
    <xf numFmtId="0" fontId="12" fillId="0" borderId="4" xfId="0" applyFont="1" applyBorder="1" applyAlignment="1"/>
    <xf numFmtId="41" fontId="12" fillId="0" borderId="3" xfId="1" applyNumberFormat="1" applyFont="1" applyBorder="1" applyAlignment="1"/>
    <xf numFmtId="0" fontId="12" fillId="0" borderId="3" xfId="0" applyFont="1" applyBorder="1" applyAlignment="1"/>
    <xf numFmtId="164" fontId="14" fillId="0" borderId="3" xfId="0" applyNumberFormat="1" applyFont="1" applyBorder="1" applyAlignment="1">
      <alignment wrapText="1"/>
    </xf>
    <xf numFmtId="164" fontId="14" fillId="0" borderId="3" xfId="0" applyNumberFormat="1" applyFont="1" applyBorder="1" applyAlignment="1">
      <alignment horizontal="center" wrapText="1"/>
    </xf>
    <xf numFmtId="16" fontId="14" fillId="0" borderId="3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3" fillId="0" borderId="3" xfId="0" applyFont="1" applyBorder="1"/>
    <xf numFmtId="0" fontId="15" fillId="0" borderId="3" xfId="0" applyFont="1" applyBorder="1"/>
    <xf numFmtId="0" fontId="14" fillId="2" borderId="3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3" xfId="0" applyFont="1" applyBorder="1" applyAlignment="1"/>
    <xf numFmtId="0" fontId="8" fillId="0" borderId="3" xfId="0" applyFont="1" applyBorder="1" applyAlignment="1">
      <alignment vertical="center" wrapText="1"/>
    </xf>
    <xf numFmtId="164" fontId="7" fillId="0" borderId="3" xfId="0" applyNumberFormat="1" applyFont="1" applyBorder="1" applyAlignment="1"/>
    <xf numFmtId="164" fontId="7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/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4" fillId="0" borderId="0" xfId="0" applyFont="1"/>
    <xf numFmtId="0" fontId="10" fillId="0" borderId="0" xfId="0" applyFont="1" applyAlignment="1">
      <alignment horizontal="centerContinuous"/>
    </xf>
    <xf numFmtId="0" fontId="10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4" fillId="0" borderId="3" xfId="0" applyFont="1" applyBorder="1"/>
    <xf numFmtId="0" fontId="10" fillId="2" borderId="3" xfId="0" applyFont="1" applyFill="1" applyBorder="1"/>
    <xf numFmtId="0" fontId="8" fillId="0" borderId="10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1" xfId="4" applyFont="1" applyBorder="1" applyAlignment="1">
      <alignment horizontal="center" vertical="center" wrapText="1"/>
    </xf>
    <xf numFmtId="0" fontId="7" fillId="0" borderId="0" xfId="4" applyFont="1" applyBorder="1" applyAlignment="1"/>
    <xf numFmtId="0" fontId="7" fillId="0" borderId="0" xfId="4" applyFont="1" applyAlignment="1"/>
    <xf numFmtId="0" fontId="7" fillId="0" borderId="0" xfId="7" applyFont="1" applyBorder="1"/>
    <xf numFmtId="0" fontId="8" fillId="0" borderId="0" xfId="7" applyFont="1" applyBorder="1"/>
    <xf numFmtId="0" fontId="2" fillId="0" borderId="0" xfId="7" applyBorder="1"/>
    <xf numFmtId="0" fontId="7" fillId="0" borderId="0" xfId="7" applyFont="1" applyBorder="1" applyAlignment="1"/>
    <xf numFmtId="0" fontId="4" fillId="0" borderId="0" xfId="7" applyFont="1" applyAlignment="1"/>
    <xf numFmtId="0" fontId="0" fillId="0" borderId="4" xfId="0" applyBorder="1"/>
    <xf numFmtId="0" fontId="7" fillId="0" borderId="0" xfId="0" applyFont="1" applyBorder="1"/>
    <xf numFmtId="0" fontId="3" fillId="0" borderId="0" xfId="0" applyFont="1" applyBorder="1"/>
    <xf numFmtId="0" fontId="7" fillId="0" borderId="0" xfId="0" applyFont="1" applyBorder="1" applyAlignment="1"/>
    <xf numFmtId="0" fontId="3" fillId="0" borderId="0" xfId="0" applyFont="1" applyAlignment="1"/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/>
    <xf numFmtId="0" fontId="8" fillId="0" borderId="0" xfId="0" applyFont="1" applyBorder="1" applyAlignment="1">
      <alignment vertical="center"/>
    </xf>
    <xf numFmtId="0" fontId="7" fillId="0" borderId="0" xfId="0" applyFont="1" applyAlignment="1"/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Alignment="1"/>
    <xf numFmtId="0" fontId="14" fillId="2" borderId="3" xfId="0" applyFont="1" applyFill="1" applyBorder="1" applyAlignment="1">
      <alignment horizontal="center" vertical="center"/>
    </xf>
    <xf numFmtId="0" fontId="24" fillId="0" borderId="3" xfId="0" applyFont="1" applyBorder="1"/>
    <xf numFmtId="0" fontId="25" fillId="0" borderId="3" xfId="0" applyFont="1" applyBorder="1"/>
    <xf numFmtId="0" fontId="14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1" fontId="9" fillId="0" borderId="3" xfId="6" applyNumberFormat="1" applyFont="1" applyBorder="1"/>
    <xf numFmtId="164" fontId="8" fillId="2" borderId="3" xfId="0" applyNumberFormat="1" applyFont="1" applyFill="1" applyBorder="1"/>
    <xf numFmtId="0" fontId="8" fillId="0" borderId="3" xfId="0" applyNumberFormat="1" applyFont="1" applyBorder="1" applyAlignment="1">
      <alignment wrapText="1"/>
    </xf>
    <xf numFmtId="0" fontId="7" fillId="0" borderId="3" xfId="0" applyNumberFormat="1" applyFont="1" applyBorder="1" applyAlignment="1">
      <alignment horizontal="right" wrapText="1"/>
    </xf>
    <xf numFmtId="0" fontId="7" fillId="0" borderId="3" xfId="0" applyNumberFormat="1" applyFont="1" applyBorder="1" applyAlignment="1">
      <alignment wrapText="1"/>
    </xf>
    <xf numFmtId="0" fontId="7" fillId="0" borderId="3" xfId="0" applyNumberFormat="1" applyFont="1" applyBorder="1"/>
    <xf numFmtId="0" fontId="0" fillId="0" borderId="0" xfId="0" applyNumberFormat="1"/>
    <xf numFmtId="0" fontId="7" fillId="0" borderId="3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 wrapText="1"/>
    </xf>
    <xf numFmtId="0" fontId="8" fillId="0" borderId="3" xfId="0" applyNumberFormat="1" applyFont="1" applyBorder="1"/>
    <xf numFmtId="0" fontId="7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6" fillId="0" borderId="3" xfId="0" applyFont="1" applyBorder="1"/>
    <xf numFmtId="0" fontId="26" fillId="0" borderId="0" xfId="0" applyFont="1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165" fontId="7" fillId="0" borderId="3" xfId="0" applyNumberFormat="1" applyFont="1" applyBorder="1"/>
    <xf numFmtId="165" fontId="7" fillId="0" borderId="4" xfId="0" applyNumberFormat="1" applyFont="1" applyBorder="1"/>
    <xf numFmtId="165" fontId="0" fillId="0" borderId="3" xfId="0" applyNumberFormat="1" applyFont="1" applyBorder="1"/>
    <xf numFmtId="0" fontId="7" fillId="0" borderId="8" xfId="0" applyFont="1" applyBorder="1" applyAlignment="1">
      <alignment horizontal="center"/>
    </xf>
    <xf numFmtId="165" fontId="30" fillId="0" borderId="3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0" borderId="4" xfId="3" applyFont="1" applyBorder="1" applyAlignment="1">
      <alignment horizontal="left"/>
    </xf>
    <xf numFmtId="0" fontId="17" fillId="0" borderId="8" xfId="3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0" fontId="16" fillId="0" borderId="8" xfId="3" applyFont="1" applyBorder="1" applyAlignment="1">
      <alignment horizontal="left"/>
    </xf>
    <xf numFmtId="0" fontId="16" fillId="2" borderId="3" xfId="3" applyFont="1" applyFill="1" applyBorder="1" applyAlignment="1">
      <alignment horizontal="left"/>
    </xf>
    <xf numFmtId="0" fontId="17" fillId="0" borderId="4" xfId="3" applyFont="1" applyBorder="1" applyAlignment="1">
      <alignment horizontal="center"/>
    </xf>
    <xf numFmtId="0" fontId="17" fillId="0" borderId="8" xfId="3" applyFont="1" applyBorder="1" applyAlignment="1">
      <alignment horizontal="center"/>
    </xf>
    <xf numFmtId="0" fontId="16" fillId="0" borderId="4" xfId="3" applyFont="1" applyBorder="1" applyAlignment="1">
      <alignment horizontal="center"/>
    </xf>
    <xf numFmtId="0" fontId="16" fillId="0" borderId="8" xfId="3" applyFont="1" applyBorder="1" applyAlignment="1">
      <alignment horizontal="center"/>
    </xf>
    <xf numFmtId="0" fontId="16" fillId="0" borderId="3" xfId="3" applyFont="1" applyBorder="1" applyAlignment="1">
      <alignment horizontal="center" vertical="center"/>
    </xf>
    <xf numFmtId="0" fontId="17" fillId="0" borderId="3" xfId="3" applyFont="1" applyBorder="1" applyAlignment="1">
      <alignment horizontal="left"/>
    </xf>
    <xf numFmtId="0" fontId="16" fillId="0" borderId="3" xfId="3" applyFont="1" applyBorder="1" applyAlignment="1">
      <alignment horizontal="center"/>
    </xf>
    <xf numFmtId="0" fontId="18" fillId="0" borderId="4" xfId="3" applyFont="1" applyBorder="1" applyAlignment="1">
      <alignment horizontal="left"/>
    </xf>
    <xf numFmtId="0" fontId="18" fillId="0" borderId="8" xfId="3" applyFont="1" applyBorder="1" applyAlignment="1">
      <alignment horizontal="left"/>
    </xf>
    <xf numFmtId="0" fontId="17" fillId="0" borderId="3" xfId="3" applyFont="1" applyBorder="1" applyAlignment="1">
      <alignment horizontal="left" vertical="center" wrapText="1"/>
    </xf>
    <xf numFmtId="0" fontId="7" fillId="0" borderId="3" xfId="4" applyFont="1" applyBorder="1" applyAlignment="1">
      <alignment horizontal="left"/>
    </xf>
    <xf numFmtId="49" fontId="8" fillId="0" borderId="4" xfId="4" applyNumberFormat="1" applyFont="1" applyBorder="1" applyAlignment="1">
      <alignment horizontal="lef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8" xfId="4" applyNumberFormat="1" applyFont="1" applyBorder="1" applyAlignment="1">
      <alignment horizontal="left" vertical="center"/>
    </xf>
    <xf numFmtId="0" fontId="7" fillId="0" borderId="3" xfId="4" applyFont="1" applyFill="1" applyBorder="1" applyAlignment="1">
      <alignment horizontal="left"/>
    </xf>
    <xf numFmtId="0" fontId="3" fillId="0" borderId="0" xfId="4" applyFont="1" applyAlignment="1">
      <alignment horizontal="center"/>
    </xf>
    <xf numFmtId="0" fontId="8" fillId="0" borderId="11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7" fillId="0" borderId="4" xfId="4" applyFont="1" applyBorder="1" applyAlignment="1">
      <alignment horizontal="left"/>
    </xf>
    <xf numFmtId="0" fontId="7" fillId="0" borderId="2" xfId="4" applyFont="1" applyBorder="1" applyAlignment="1">
      <alignment horizontal="left"/>
    </xf>
    <xf numFmtId="0" fontId="7" fillId="0" borderId="8" xfId="4" applyFont="1" applyBorder="1" applyAlignment="1">
      <alignment horizontal="left"/>
    </xf>
    <xf numFmtId="0" fontId="7" fillId="0" borderId="4" xfId="4" applyFont="1" applyBorder="1" applyAlignment="1">
      <alignment horizontal="left" vertical="center" wrapText="1"/>
    </xf>
    <xf numFmtId="0" fontId="7" fillId="0" borderId="2" xfId="4" applyFont="1" applyBorder="1" applyAlignment="1">
      <alignment horizontal="left" vertical="center" wrapText="1"/>
    </xf>
    <xf numFmtId="0" fontId="7" fillId="0" borderId="8" xfId="4" applyFont="1" applyBorder="1" applyAlignment="1">
      <alignment horizontal="left" vertical="center" wrapText="1"/>
    </xf>
    <xf numFmtId="0" fontId="7" fillId="0" borderId="0" xfId="4" applyFont="1" applyAlignment="1">
      <alignment horizontal="right"/>
    </xf>
    <xf numFmtId="0" fontId="7" fillId="0" borderId="1" xfId="4" applyFont="1" applyBorder="1" applyAlignment="1">
      <alignment horizontal="right"/>
    </xf>
    <xf numFmtId="0" fontId="7" fillId="2" borderId="3" xfId="4" applyFont="1" applyFill="1" applyBorder="1" applyAlignment="1">
      <alignment horizontal="left"/>
    </xf>
    <xf numFmtId="0" fontId="8" fillId="0" borderId="10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left"/>
    </xf>
    <xf numFmtId="0" fontId="7" fillId="0" borderId="3" xfId="4" applyFont="1" applyBorder="1" applyAlignment="1">
      <alignment horizontal="left" vertical="center" wrapText="1"/>
    </xf>
    <xf numFmtId="0" fontId="8" fillId="0" borderId="4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8" fillId="0" borderId="8" xfId="4" applyFont="1" applyBorder="1" applyAlignment="1">
      <alignment horizontal="left" vertical="center" wrapText="1"/>
    </xf>
    <xf numFmtId="0" fontId="2" fillId="0" borderId="3" xfId="4" applyBorder="1" applyAlignment="1">
      <alignment horizontal="center"/>
    </xf>
    <xf numFmtId="0" fontId="8" fillId="0" borderId="10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10" fillId="0" borderId="0" xfId="5" applyFont="1" applyAlignment="1">
      <alignment horizontal="center"/>
    </xf>
    <xf numFmtId="0" fontId="6" fillId="0" borderId="10" xfId="5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right"/>
    </xf>
    <xf numFmtId="0" fontId="7" fillId="0" borderId="0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8" fillId="0" borderId="0" xfId="5" applyFont="1" applyAlignment="1">
      <alignment horizontal="center"/>
    </xf>
    <xf numFmtId="0" fontId="6" fillId="0" borderId="10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10" fillId="0" borderId="10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0" xfId="6" applyFont="1" applyAlignment="1">
      <alignment horizontal="center"/>
    </xf>
    <xf numFmtId="16" fontId="7" fillId="0" borderId="0" xfId="6" applyNumberFormat="1" applyFont="1" applyBorder="1" applyAlignment="1">
      <alignment horizontal="right"/>
    </xf>
    <xf numFmtId="0" fontId="7" fillId="0" borderId="1" xfId="6" applyFont="1" applyBorder="1" applyAlignment="1">
      <alignment horizontal="right"/>
    </xf>
    <xf numFmtId="0" fontId="8" fillId="0" borderId="3" xfId="7" applyFont="1" applyBorder="1" applyAlignment="1">
      <alignment horizontal="left"/>
    </xf>
    <xf numFmtId="0" fontId="7" fillId="0" borderId="4" xfId="7" applyFont="1" applyBorder="1" applyAlignment="1">
      <alignment horizontal="left"/>
    </xf>
    <xf numFmtId="0" fontId="7" fillId="0" borderId="2" xfId="7" applyFont="1" applyBorder="1" applyAlignment="1">
      <alignment horizontal="left"/>
    </xf>
    <xf numFmtId="0" fontId="7" fillId="0" borderId="8" xfId="7" applyFont="1" applyBorder="1" applyAlignment="1">
      <alignment horizontal="left"/>
    </xf>
    <xf numFmtId="0" fontId="8" fillId="0" borderId="4" xfId="7" applyFont="1" applyBorder="1" applyAlignment="1">
      <alignment horizontal="left"/>
    </xf>
    <xf numFmtId="0" fontId="8" fillId="0" borderId="2" xfId="7" applyFont="1" applyBorder="1" applyAlignment="1">
      <alignment horizontal="left"/>
    </xf>
    <xf numFmtId="0" fontId="8" fillId="0" borderId="8" xfId="7" applyFont="1" applyBorder="1" applyAlignment="1">
      <alignment horizontal="left"/>
    </xf>
    <xf numFmtId="0" fontId="7" fillId="0" borderId="3" xfId="7" applyFont="1" applyBorder="1" applyAlignment="1">
      <alignment horizontal="left"/>
    </xf>
    <xf numFmtId="0" fontId="2" fillId="0" borderId="3" xfId="7" applyBorder="1" applyAlignment="1">
      <alignment horizontal="center"/>
    </xf>
    <xf numFmtId="0" fontId="7" fillId="0" borderId="3" xfId="7" applyFont="1" applyFill="1" applyBorder="1" applyAlignment="1">
      <alignment horizontal="left" vertical="center" wrapText="1"/>
    </xf>
    <xf numFmtId="0" fontId="8" fillId="0" borderId="4" xfId="7" applyFont="1" applyBorder="1" applyAlignment="1">
      <alignment horizontal="left" vertical="center" wrapText="1"/>
    </xf>
    <xf numFmtId="0" fontId="8" fillId="0" borderId="2" xfId="7" applyFont="1" applyBorder="1" applyAlignment="1">
      <alignment horizontal="left" vertical="center" wrapText="1"/>
    </xf>
    <xf numFmtId="0" fontId="8" fillId="0" borderId="8" xfId="7" applyFont="1" applyBorder="1" applyAlignment="1">
      <alignment horizontal="left" vertical="center" wrapText="1"/>
    </xf>
    <xf numFmtId="0" fontId="8" fillId="0" borderId="3" xfId="7" applyFont="1" applyFill="1" applyBorder="1" applyAlignment="1">
      <alignment horizontal="left"/>
    </xf>
    <xf numFmtId="0" fontId="7" fillId="0" borderId="3" xfId="7" applyFont="1" applyFill="1" applyBorder="1" applyAlignment="1">
      <alignment horizontal="left"/>
    </xf>
    <xf numFmtId="0" fontId="7" fillId="0" borderId="3" xfId="7" applyFont="1" applyFill="1" applyBorder="1" applyAlignment="1">
      <alignment horizontal="left" wrapText="1"/>
    </xf>
    <xf numFmtId="0" fontId="4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0" fontId="4" fillId="0" borderId="0" xfId="7" applyFont="1" applyAlignment="1">
      <alignment horizontal="right"/>
    </xf>
    <xf numFmtId="0" fontId="7" fillId="0" borderId="1" xfId="7" applyFont="1" applyBorder="1" applyAlignment="1">
      <alignment horizontal="right"/>
    </xf>
    <xf numFmtId="49" fontId="8" fillId="0" borderId="3" xfId="7" applyNumberFormat="1" applyFont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 wrapText="1"/>
    </xf>
    <xf numFmtId="49" fontId="8" fillId="0" borderId="3" xfId="7" applyNumberFormat="1" applyFont="1" applyBorder="1" applyAlignment="1">
      <alignment horizontal="left" vertical="center"/>
    </xf>
    <xf numFmtId="0" fontId="8" fillId="0" borderId="3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 wrapText="1"/>
    </xf>
    <xf numFmtId="0" fontId="8" fillId="0" borderId="5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center" vertical="center"/>
    </xf>
    <xf numFmtId="0" fontId="8" fillId="0" borderId="3" xfId="7" applyFont="1" applyFill="1" applyBorder="1" applyAlignment="1">
      <alignment horizontal="left" vertical="center" wrapText="1"/>
    </xf>
    <xf numFmtId="0" fontId="7" fillId="0" borderId="4" xfId="7" applyFont="1" applyFill="1" applyBorder="1" applyAlignment="1">
      <alignment horizontal="left" wrapText="1"/>
    </xf>
    <xf numFmtId="0" fontId="7" fillId="0" borderId="2" xfId="7" applyFont="1" applyFill="1" applyBorder="1" applyAlignment="1">
      <alignment horizontal="left" wrapText="1"/>
    </xf>
    <xf numFmtId="0" fontId="7" fillId="0" borderId="8" xfId="7" applyFont="1" applyFill="1" applyBorder="1" applyAlignment="1">
      <alignment horizontal="left" wrapText="1"/>
    </xf>
    <xf numFmtId="0" fontId="7" fillId="0" borderId="4" xfId="8" applyFont="1" applyBorder="1" applyAlignment="1">
      <alignment horizontal="left"/>
    </xf>
    <xf numFmtId="0" fontId="7" fillId="0" borderId="2" xfId="8" applyFont="1" applyBorder="1" applyAlignment="1">
      <alignment horizontal="left"/>
    </xf>
    <xf numFmtId="0" fontId="7" fillId="0" borderId="8" xfId="8" applyFont="1" applyBorder="1" applyAlignment="1">
      <alignment horizontal="left"/>
    </xf>
    <xf numFmtId="0" fontId="8" fillId="0" borderId="3" xfId="8" applyFont="1" applyBorder="1" applyAlignment="1">
      <alignment horizontal="left"/>
    </xf>
    <xf numFmtId="0" fontId="7" fillId="0" borderId="3" xfId="8" applyFont="1" applyBorder="1" applyAlignment="1">
      <alignment horizontal="left"/>
    </xf>
    <xf numFmtId="0" fontId="7" fillId="0" borderId="3" xfId="8" applyFont="1" applyFill="1" applyBorder="1" applyAlignment="1">
      <alignment horizontal="left"/>
    </xf>
    <xf numFmtId="0" fontId="7" fillId="0" borderId="3" xfId="8" applyFont="1" applyBorder="1" applyAlignment="1">
      <alignment horizontal="left" vertical="center" wrapText="1"/>
    </xf>
    <xf numFmtId="0" fontId="2" fillId="0" borderId="3" xfId="8" applyBorder="1" applyAlignment="1">
      <alignment horizontal="center"/>
    </xf>
    <xf numFmtId="0" fontId="8" fillId="0" borderId="4" xfId="8" applyFont="1" applyBorder="1" applyAlignment="1">
      <alignment horizontal="left"/>
    </xf>
    <xf numFmtId="0" fontId="8" fillId="0" borderId="2" xfId="8" applyFont="1" applyBorder="1" applyAlignment="1">
      <alignment horizontal="left"/>
    </xf>
    <xf numFmtId="0" fontId="8" fillId="0" borderId="8" xfId="8" applyFont="1" applyBorder="1" applyAlignment="1">
      <alignment horizontal="left"/>
    </xf>
    <xf numFmtId="0" fontId="7" fillId="0" borderId="0" xfId="8" applyFont="1" applyAlignment="1">
      <alignment horizontal="right"/>
    </xf>
    <xf numFmtId="0" fontId="7" fillId="0" borderId="4" xfId="8" applyFont="1" applyBorder="1" applyAlignment="1">
      <alignment horizontal="left" vertical="center" wrapText="1"/>
    </xf>
    <xf numFmtId="0" fontId="7" fillId="0" borderId="2" xfId="8" applyFont="1" applyBorder="1" applyAlignment="1">
      <alignment horizontal="left" vertical="center" wrapText="1"/>
    </xf>
    <xf numFmtId="0" fontId="7" fillId="0" borderId="8" xfId="8" applyFont="1" applyBorder="1" applyAlignment="1">
      <alignment horizontal="left" vertical="center" wrapText="1"/>
    </xf>
    <xf numFmtId="0" fontId="3" fillId="0" borderId="0" xfId="8" applyFont="1" applyAlignment="1">
      <alignment horizontal="center"/>
    </xf>
    <xf numFmtId="0" fontId="7" fillId="0" borderId="1" xfId="8" applyFont="1" applyBorder="1" applyAlignment="1">
      <alignment horizontal="right"/>
    </xf>
    <xf numFmtId="0" fontId="8" fillId="0" borderId="11" xfId="8" applyFont="1" applyBorder="1" applyAlignment="1">
      <alignment horizontal="center" vertical="center"/>
    </xf>
    <xf numFmtId="0" fontId="8" fillId="0" borderId="12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/>
    </xf>
    <xf numFmtId="0" fontId="8" fillId="0" borderId="7" xfId="8" applyFont="1" applyBorder="1" applyAlignment="1">
      <alignment horizontal="center" vertical="center"/>
    </xf>
    <xf numFmtId="0" fontId="8" fillId="0" borderId="10" xfId="8" applyFont="1" applyBorder="1" applyAlignment="1">
      <alignment horizontal="center" vertical="center" wrapText="1"/>
    </xf>
    <xf numFmtId="0" fontId="8" fillId="0" borderId="5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7" fillId="2" borderId="3" xfId="8" applyFont="1" applyFill="1" applyBorder="1" applyAlignment="1">
      <alignment horizontal="left"/>
    </xf>
    <xf numFmtId="0" fontId="8" fillId="0" borderId="4" xfId="8" applyFont="1" applyBorder="1" applyAlignment="1">
      <alignment horizontal="left" vertical="center" wrapText="1"/>
    </xf>
    <xf numFmtId="0" fontId="8" fillId="0" borderId="2" xfId="8" applyFont="1" applyBorder="1" applyAlignment="1">
      <alignment horizontal="left" vertical="center" wrapText="1"/>
    </xf>
    <xf numFmtId="0" fontId="8" fillId="0" borderId="8" xfId="8" applyFont="1" applyBorder="1" applyAlignment="1">
      <alignment horizontal="left" vertical="center" wrapText="1"/>
    </xf>
    <xf numFmtId="49" fontId="8" fillId="0" borderId="4" xfId="8" applyNumberFormat="1" applyFont="1" applyBorder="1" applyAlignment="1">
      <alignment horizontal="left" vertical="center"/>
    </xf>
    <xf numFmtId="49" fontId="8" fillId="0" borderId="2" xfId="8" applyNumberFormat="1" applyFont="1" applyBorder="1" applyAlignment="1">
      <alignment horizontal="left" vertical="center"/>
    </xf>
    <xf numFmtId="49" fontId="8" fillId="0" borderId="8" xfId="8" applyNumberFormat="1" applyFont="1" applyBorder="1" applyAlignment="1">
      <alignment horizontal="left" vertical="center"/>
    </xf>
    <xf numFmtId="0" fontId="7" fillId="0" borderId="4" xfId="9" applyFont="1" applyFill="1" applyBorder="1" applyAlignment="1">
      <alignment horizontal="left" wrapText="1"/>
    </xf>
    <xf numFmtId="0" fontId="7" fillId="0" borderId="2" xfId="9" applyFont="1" applyFill="1" applyBorder="1" applyAlignment="1">
      <alignment horizontal="left" wrapText="1"/>
    </xf>
    <xf numFmtId="0" fontId="7" fillId="0" borderId="8" xfId="9" applyFont="1" applyFill="1" applyBorder="1" applyAlignment="1">
      <alignment horizontal="left" wrapText="1"/>
    </xf>
    <xf numFmtId="0" fontId="7" fillId="0" borderId="3" xfId="9" applyFont="1" applyFill="1" applyBorder="1" applyAlignment="1">
      <alignment horizontal="left"/>
    </xf>
    <xf numFmtId="0" fontId="7" fillId="0" borderId="3" xfId="9" applyFont="1" applyFill="1" applyBorder="1" applyAlignment="1">
      <alignment horizontal="left" vertical="center" wrapText="1"/>
    </xf>
    <xf numFmtId="0" fontId="7" fillId="0" borderId="3" xfId="9" applyFont="1" applyFill="1" applyBorder="1" applyAlignment="1">
      <alignment horizontal="left" wrapText="1"/>
    </xf>
    <xf numFmtId="0" fontId="4" fillId="0" borderId="0" xfId="9" applyFont="1" applyAlignment="1">
      <alignment horizontal="right"/>
    </xf>
    <xf numFmtId="0" fontId="8" fillId="0" borderId="3" xfId="9" applyFont="1" applyBorder="1" applyAlignment="1">
      <alignment horizontal="center" vertical="center"/>
    </xf>
    <xf numFmtId="0" fontId="8" fillId="0" borderId="10" xfId="9" applyFont="1" applyBorder="1" applyAlignment="1">
      <alignment horizontal="center" vertical="center" wrapText="1"/>
    </xf>
    <xf numFmtId="0" fontId="8" fillId="0" borderId="5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right"/>
    </xf>
    <xf numFmtId="0" fontId="4" fillId="0" borderId="0" xfId="9" applyFont="1" applyAlignment="1">
      <alignment horizontal="center"/>
    </xf>
    <xf numFmtId="0" fontId="3" fillId="0" borderId="0" xfId="9" applyFont="1" applyAlignment="1">
      <alignment horizontal="center"/>
    </xf>
    <xf numFmtId="0" fontId="7" fillId="0" borderId="3" xfId="9" applyFont="1" applyBorder="1" applyAlignment="1">
      <alignment horizontal="left"/>
    </xf>
    <xf numFmtId="0" fontId="8" fillId="0" borderId="3" xfId="9" applyFont="1" applyFill="1" applyBorder="1" applyAlignment="1">
      <alignment horizontal="left" vertical="center" wrapText="1"/>
    </xf>
    <xf numFmtId="49" fontId="8" fillId="0" borderId="3" xfId="9" applyNumberFormat="1" applyFont="1" applyBorder="1" applyAlignment="1">
      <alignment horizontal="left" vertical="center"/>
    </xf>
    <xf numFmtId="0" fontId="8" fillId="0" borderId="3" xfId="9" applyFont="1" applyFill="1" applyBorder="1" applyAlignment="1">
      <alignment horizontal="center" vertical="center" wrapText="1"/>
    </xf>
    <xf numFmtId="49" fontId="8" fillId="0" borderId="3" xfId="9" applyNumberFormat="1" applyFont="1" applyBorder="1" applyAlignment="1">
      <alignment horizontal="center" vertical="center"/>
    </xf>
    <xf numFmtId="0" fontId="7" fillId="0" borderId="4" xfId="9" applyFont="1" applyBorder="1" applyAlignment="1">
      <alignment horizontal="left"/>
    </xf>
    <xf numFmtId="0" fontId="7" fillId="0" borderId="2" xfId="9" applyFont="1" applyBorder="1" applyAlignment="1">
      <alignment horizontal="left"/>
    </xf>
    <xf numFmtId="0" fontId="7" fillId="0" borderId="8" xfId="9" applyFont="1" applyBorder="1" applyAlignment="1">
      <alignment horizontal="left"/>
    </xf>
    <xf numFmtId="0" fontId="8" fillId="0" borderId="3" xfId="9" applyFont="1" applyBorder="1" applyAlignment="1">
      <alignment horizontal="left"/>
    </xf>
    <xf numFmtId="0" fontId="8" fillId="0" borderId="4" xfId="9" applyFont="1" applyBorder="1" applyAlignment="1">
      <alignment horizontal="left"/>
    </xf>
    <xf numFmtId="0" fontId="8" fillId="0" borderId="2" xfId="9" applyFont="1" applyBorder="1" applyAlignment="1">
      <alignment horizontal="left"/>
    </xf>
    <xf numFmtId="0" fontId="8" fillId="0" borderId="8" xfId="9" applyFont="1" applyBorder="1" applyAlignment="1">
      <alignment horizontal="left"/>
    </xf>
    <xf numFmtId="0" fontId="22" fillId="0" borderId="10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" fillId="0" borderId="3" xfId="9" applyBorder="1" applyAlignment="1">
      <alignment horizontal="center"/>
    </xf>
    <xf numFmtId="0" fontId="8" fillId="0" borderId="4" xfId="9" applyFont="1" applyBorder="1" applyAlignment="1">
      <alignment horizontal="left" vertical="center" wrapText="1"/>
    </xf>
    <xf numFmtId="0" fontId="8" fillId="0" borderId="2" xfId="9" applyFont="1" applyBorder="1" applyAlignment="1">
      <alignment horizontal="left" vertical="center" wrapText="1"/>
    </xf>
    <xf numFmtId="0" fontId="8" fillId="0" borderId="8" xfId="9" applyFont="1" applyBorder="1" applyAlignment="1">
      <alignment horizontal="left" vertical="center" wrapText="1"/>
    </xf>
    <xf numFmtId="0" fontId="8" fillId="0" borderId="3" xfId="9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5" xfId="0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</cellXfs>
  <cellStyles count="10">
    <cellStyle name="Ezres" xfId="1" builtinId="3"/>
    <cellStyle name="Normál" xfId="0" builtinId="0"/>
    <cellStyle name="Normál 10" xfId="8"/>
    <cellStyle name="Normál 11" xfId="9"/>
    <cellStyle name="Normál 2" xfId="2"/>
    <cellStyle name="Normál 4" xfId="3"/>
    <cellStyle name="Normál 5" xfId="4"/>
    <cellStyle name="Normál 6" xfId="5"/>
    <cellStyle name="Normál 8" xfId="6"/>
    <cellStyle name="Normál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9"/>
  <sheetViews>
    <sheetView tabSelected="1" topLeftCell="C1" workbookViewId="0">
      <selection activeCell="K29" sqref="K29"/>
    </sheetView>
  </sheetViews>
  <sheetFormatPr defaultRowHeight="15"/>
  <cols>
    <col min="3" max="3" width="38" customWidth="1"/>
    <col min="4" max="4" width="12" style="221" customWidth="1"/>
    <col min="5" max="6" width="12" customWidth="1"/>
    <col min="7" max="7" width="6.5703125" customWidth="1"/>
    <col min="8" max="8" width="47.28515625" customWidth="1"/>
    <col min="9" max="9" width="11.7109375" style="221" customWidth="1"/>
    <col min="10" max="11" width="11.7109375" customWidth="1"/>
  </cols>
  <sheetData>
    <row r="3" spans="1:11" ht="12" customHeight="1">
      <c r="H3" s="222"/>
      <c r="K3" s="218" t="s">
        <v>273</v>
      </c>
    </row>
    <row r="4" spans="1:11">
      <c r="A4" s="255" t="s">
        <v>274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</row>
    <row r="5" spans="1:11">
      <c r="A5" s="255">
        <v>2016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</row>
    <row r="6" spans="1:11" ht="12" customHeight="1">
      <c r="A6" s="256"/>
      <c r="B6" s="256"/>
      <c r="C6" s="256"/>
      <c r="D6" s="223"/>
      <c r="E6" s="111"/>
      <c r="F6" s="111"/>
      <c r="G6" s="256"/>
      <c r="H6" s="256"/>
      <c r="K6" s="216" t="s">
        <v>275</v>
      </c>
    </row>
    <row r="7" spans="1:11" ht="14.25" customHeight="1">
      <c r="A7" s="229" t="s">
        <v>0</v>
      </c>
      <c r="B7" s="257"/>
      <c r="C7" s="257"/>
      <c r="D7" s="257"/>
      <c r="E7" s="257"/>
      <c r="F7" s="230"/>
      <c r="G7" s="229" t="s">
        <v>13</v>
      </c>
      <c r="H7" s="257"/>
      <c r="I7" s="257"/>
      <c r="J7" s="257"/>
      <c r="K7" s="230"/>
    </row>
    <row r="8" spans="1:11">
      <c r="A8" s="242" t="s">
        <v>1</v>
      </c>
      <c r="B8" s="242"/>
      <c r="C8" s="242"/>
      <c r="D8" s="217" t="s">
        <v>276</v>
      </c>
      <c r="E8" s="217" t="s">
        <v>277</v>
      </c>
      <c r="F8" s="217" t="s">
        <v>278</v>
      </c>
      <c r="G8" s="242" t="s">
        <v>1</v>
      </c>
      <c r="H8" s="242"/>
      <c r="I8" s="217" t="s">
        <v>279</v>
      </c>
      <c r="J8" s="217" t="s">
        <v>277</v>
      </c>
      <c r="K8" s="217" t="s">
        <v>278</v>
      </c>
    </row>
    <row r="9" spans="1:11" ht="12" customHeight="1">
      <c r="A9" s="239" t="s">
        <v>2</v>
      </c>
      <c r="B9" s="239"/>
      <c r="C9" s="239"/>
      <c r="D9" s="224">
        <v>130973</v>
      </c>
      <c r="E9" s="224">
        <v>133135</v>
      </c>
      <c r="F9" s="224">
        <v>133135</v>
      </c>
      <c r="G9" s="239" t="s">
        <v>14</v>
      </c>
      <c r="H9" s="239"/>
      <c r="I9" s="224">
        <v>46707</v>
      </c>
      <c r="J9" s="224">
        <v>78035</v>
      </c>
      <c r="K9" s="224">
        <v>45634</v>
      </c>
    </row>
    <row r="10" spans="1:11" ht="12" customHeight="1">
      <c r="A10" s="243" t="s">
        <v>3</v>
      </c>
      <c r="B10" s="244"/>
      <c r="C10" s="245"/>
      <c r="D10" s="224">
        <v>29286</v>
      </c>
      <c r="E10" s="224">
        <v>38851</v>
      </c>
      <c r="F10" s="224">
        <v>30517</v>
      </c>
      <c r="G10" s="238" t="s">
        <v>15</v>
      </c>
      <c r="H10" s="238"/>
      <c r="I10" s="224">
        <v>10798</v>
      </c>
      <c r="J10" s="224">
        <v>18754</v>
      </c>
      <c r="K10" s="224">
        <v>10089</v>
      </c>
    </row>
    <row r="11" spans="1:11" ht="12" customHeight="1">
      <c r="A11" s="236" t="s">
        <v>4</v>
      </c>
      <c r="B11" s="246"/>
      <c r="C11" s="237"/>
      <c r="D11" s="224">
        <v>13793</v>
      </c>
      <c r="E11" s="224">
        <v>12057</v>
      </c>
      <c r="F11" s="224">
        <v>10856</v>
      </c>
      <c r="G11" s="239" t="s">
        <v>16</v>
      </c>
      <c r="H11" s="239"/>
      <c r="I11" s="224">
        <v>53407</v>
      </c>
      <c r="J11" s="224">
        <v>60029</v>
      </c>
      <c r="K11" s="224">
        <v>52144</v>
      </c>
    </row>
    <row r="12" spans="1:11" ht="12" customHeight="1">
      <c r="A12" s="236" t="s">
        <v>5</v>
      </c>
      <c r="B12" s="246"/>
      <c r="C12" s="237"/>
      <c r="D12" s="224">
        <v>5383</v>
      </c>
      <c r="E12" s="224">
        <v>5480</v>
      </c>
      <c r="F12" s="224">
        <v>5480</v>
      </c>
      <c r="G12" s="239" t="s">
        <v>17</v>
      </c>
      <c r="H12" s="239"/>
      <c r="I12" s="224">
        <v>7500</v>
      </c>
      <c r="J12" s="224">
        <v>11288</v>
      </c>
      <c r="K12" s="224">
        <v>8062</v>
      </c>
    </row>
    <row r="13" spans="1:11" ht="12" customHeight="1">
      <c r="A13" s="239"/>
      <c r="B13" s="239"/>
      <c r="C13" s="239"/>
      <c r="D13" s="224"/>
      <c r="E13" s="224"/>
      <c r="F13" s="224"/>
      <c r="G13" s="239" t="s">
        <v>18</v>
      </c>
      <c r="H13" s="239"/>
      <c r="I13" s="224">
        <v>7315</v>
      </c>
      <c r="J13" s="224">
        <v>4194</v>
      </c>
      <c r="K13" s="224">
        <v>4248</v>
      </c>
    </row>
    <row r="14" spans="1:11" ht="12" customHeight="1">
      <c r="A14" s="247"/>
      <c r="B14" s="247"/>
      <c r="C14" s="247"/>
      <c r="D14" s="224"/>
      <c r="E14" s="225"/>
      <c r="F14" s="224"/>
      <c r="G14" s="240" t="s">
        <v>19</v>
      </c>
      <c r="H14" s="241"/>
      <c r="I14" s="224">
        <v>3009</v>
      </c>
      <c r="J14" s="224"/>
      <c r="K14" s="224"/>
    </row>
    <row r="15" spans="1:11" ht="12" customHeight="1">
      <c r="A15" s="248"/>
      <c r="B15" s="248"/>
      <c r="C15" s="248"/>
      <c r="D15" s="224"/>
      <c r="E15" s="225"/>
      <c r="F15" s="224"/>
      <c r="G15" s="236" t="s">
        <v>20</v>
      </c>
      <c r="H15" s="237"/>
      <c r="I15" s="224">
        <v>0</v>
      </c>
      <c r="J15" s="224"/>
      <c r="K15" s="224"/>
    </row>
    <row r="16" spans="1:11" ht="12" customHeight="1">
      <c r="A16" s="236"/>
      <c r="B16" s="246"/>
      <c r="C16" s="237"/>
      <c r="D16" s="224"/>
      <c r="E16" s="225"/>
      <c r="F16" s="224"/>
      <c r="G16" s="233"/>
      <c r="H16" s="234"/>
      <c r="I16" s="224"/>
      <c r="J16" s="224"/>
      <c r="K16" s="224"/>
    </row>
    <row r="17" spans="1:11" ht="12" customHeight="1">
      <c r="A17" s="247" t="s">
        <v>6</v>
      </c>
      <c r="B17" s="247"/>
      <c r="C17" s="247"/>
      <c r="D17" s="224">
        <f>D9+D10+D11+D12</f>
        <v>179435</v>
      </c>
      <c r="E17" s="224">
        <f>E9+E10+E11+E12</f>
        <v>189523</v>
      </c>
      <c r="F17" s="224">
        <f>F9+F10+F11+F12</f>
        <v>179988</v>
      </c>
      <c r="G17" s="231" t="s">
        <v>21</v>
      </c>
      <c r="H17" s="232"/>
      <c r="I17" s="224">
        <f>I9+I10+I11+I12+I13</f>
        <v>125727</v>
      </c>
      <c r="J17" s="224">
        <f>J9+J10+J11+J12+J13</f>
        <v>172300</v>
      </c>
      <c r="K17" s="224">
        <f>K9+K10+K11+K12+K13</f>
        <v>120177</v>
      </c>
    </row>
    <row r="18" spans="1:11" ht="12" customHeight="1">
      <c r="A18" s="236"/>
      <c r="B18" s="246"/>
      <c r="C18" s="237"/>
      <c r="D18" s="224"/>
      <c r="E18" s="225"/>
      <c r="F18" s="224"/>
      <c r="G18" s="236"/>
      <c r="H18" s="237"/>
      <c r="I18" s="224"/>
      <c r="J18" s="226"/>
      <c r="K18" s="226"/>
    </row>
    <row r="19" spans="1:11" ht="12" customHeight="1">
      <c r="A19" s="243" t="s">
        <v>7</v>
      </c>
      <c r="B19" s="244"/>
      <c r="C19" s="245"/>
      <c r="D19" s="224"/>
      <c r="E19" s="225"/>
      <c r="F19" s="224"/>
      <c r="G19" s="236" t="s">
        <v>24</v>
      </c>
      <c r="H19" s="237"/>
      <c r="I19" s="224">
        <v>4740</v>
      </c>
      <c r="J19" s="224">
        <v>4740</v>
      </c>
      <c r="K19" s="224">
        <v>4740</v>
      </c>
    </row>
    <row r="20" spans="1:11" ht="12" customHeight="1">
      <c r="A20" s="243" t="s">
        <v>8</v>
      </c>
      <c r="B20" s="244"/>
      <c r="C20" s="245"/>
      <c r="D20" s="224"/>
      <c r="E20" s="225">
        <v>200</v>
      </c>
      <c r="F20" s="224">
        <v>200</v>
      </c>
      <c r="G20" s="236" t="s">
        <v>25</v>
      </c>
      <c r="H20" s="237"/>
      <c r="I20" s="224"/>
      <c r="J20" s="224"/>
      <c r="K20" s="224">
        <v>0</v>
      </c>
    </row>
    <row r="21" spans="1:11" ht="12" customHeight="1">
      <c r="A21" s="239" t="s">
        <v>9</v>
      </c>
      <c r="B21" s="239"/>
      <c r="C21" s="239"/>
      <c r="D21" s="224"/>
      <c r="E21" s="225"/>
      <c r="F21" s="224"/>
      <c r="G21" s="236" t="s">
        <v>26</v>
      </c>
      <c r="H21" s="237"/>
      <c r="I21" s="224"/>
      <c r="J21" s="226"/>
      <c r="K21" s="226">
        <v>0</v>
      </c>
    </row>
    <row r="22" spans="1:11" ht="12" customHeight="1">
      <c r="A22" s="247" t="s">
        <v>280</v>
      </c>
      <c r="B22" s="247"/>
      <c r="C22" s="247"/>
      <c r="D22" s="224">
        <f>D21+D20+D19</f>
        <v>0</v>
      </c>
      <c r="E22" s="224">
        <f>SUM(E19:E21)</f>
        <v>200</v>
      </c>
      <c r="F22" s="224">
        <f>F21+F20+F19</f>
        <v>200</v>
      </c>
      <c r="G22" s="231" t="s">
        <v>281</v>
      </c>
      <c r="H22" s="232"/>
      <c r="I22" s="224">
        <f>I19+I20+I21</f>
        <v>4740</v>
      </c>
      <c r="J22" s="224">
        <f>J19+J20+J21</f>
        <v>4740</v>
      </c>
      <c r="K22" s="224">
        <f>K19+K20+K21</f>
        <v>4740</v>
      </c>
    </row>
    <row r="23" spans="1:11" ht="12" customHeight="1">
      <c r="A23" s="239"/>
      <c r="B23" s="239"/>
      <c r="C23" s="239"/>
      <c r="D23" s="224"/>
      <c r="E23" s="225"/>
      <c r="F23" s="224"/>
      <c r="G23" s="236"/>
      <c r="H23" s="237"/>
      <c r="I23" s="224"/>
      <c r="J23" s="226"/>
      <c r="K23" s="226"/>
    </row>
    <row r="24" spans="1:11" ht="12" customHeight="1">
      <c r="A24" s="249" t="s">
        <v>282</v>
      </c>
      <c r="B24" s="250"/>
      <c r="C24" s="251"/>
      <c r="D24" s="224">
        <f>D17+D22</f>
        <v>179435</v>
      </c>
      <c r="E24" s="224">
        <f t="shared" ref="E24:F24" si="0">E17+E22</f>
        <v>189723</v>
      </c>
      <c r="F24" s="224">
        <f t="shared" si="0"/>
        <v>180188</v>
      </c>
      <c r="G24" s="231" t="s">
        <v>283</v>
      </c>
      <c r="H24" s="232"/>
      <c r="I24" s="224">
        <f>I17+I22</f>
        <v>130467</v>
      </c>
      <c r="J24" s="224">
        <f t="shared" ref="J24:K24" si="1">J17+J22</f>
        <v>177040</v>
      </c>
      <c r="K24" s="224">
        <f t="shared" si="1"/>
        <v>124917</v>
      </c>
    </row>
    <row r="25" spans="1:11" ht="12" customHeight="1">
      <c r="A25" s="259"/>
      <c r="B25" s="260"/>
      <c r="C25" s="261"/>
      <c r="D25" s="224"/>
      <c r="E25" s="225"/>
      <c r="F25" s="224"/>
      <c r="G25" s="229"/>
      <c r="H25" s="230"/>
      <c r="I25" s="224"/>
      <c r="J25" s="226"/>
      <c r="K25" s="226"/>
    </row>
    <row r="26" spans="1:11" ht="12" customHeight="1">
      <c r="A26" s="249" t="s">
        <v>284</v>
      </c>
      <c r="B26" s="250"/>
      <c r="C26" s="251"/>
      <c r="D26" s="224">
        <v>15009</v>
      </c>
      <c r="E26" s="224">
        <v>12732</v>
      </c>
      <c r="F26" s="224">
        <v>12732</v>
      </c>
      <c r="G26" s="231" t="s">
        <v>285</v>
      </c>
      <c r="H26" s="232"/>
      <c r="I26" s="224">
        <v>63977</v>
      </c>
      <c r="J26" s="224">
        <v>62587</v>
      </c>
      <c r="K26" s="224">
        <v>58933</v>
      </c>
    </row>
    <row r="27" spans="1:11" ht="12" customHeight="1">
      <c r="A27" s="258" t="s">
        <v>286</v>
      </c>
      <c r="B27" s="258"/>
      <c r="C27" s="258"/>
      <c r="D27" s="224">
        <v>15009</v>
      </c>
      <c r="E27" s="225">
        <v>9077</v>
      </c>
      <c r="F27" s="224">
        <v>9077</v>
      </c>
      <c r="G27" s="233"/>
      <c r="H27" s="234"/>
      <c r="I27" s="224"/>
      <c r="J27" s="226"/>
      <c r="K27" s="226"/>
    </row>
    <row r="28" spans="1:11" ht="12" customHeight="1">
      <c r="A28" s="252"/>
      <c r="B28" s="253"/>
      <c r="C28" s="254"/>
      <c r="D28" s="224"/>
      <c r="E28" s="225"/>
      <c r="F28" s="224"/>
      <c r="G28" s="215"/>
      <c r="H28" s="227"/>
      <c r="I28" s="224"/>
      <c r="J28" s="226"/>
      <c r="K28" s="226"/>
    </row>
    <row r="29" spans="1:11" ht="12.75" customHeight="1">
      <c r="A29" s="235" t="s">
        <v>287</v>
      </c>
      <c r="B29" s="235"/>
      <c r="C29" s="235"/>
      <c r="D29" s="224">
        <f>D26+D24</f>
        <v>194444</v>
      </c>
      <c r="E29" s="228">
        <f>E26+E24</f>
        <v>202455</v>
      </c>
      <c r="F29" s="228">
        <f>F26+F24</f>
        <v>192920</v>
      </c>
      <c r="G29" s="235" t="s">
        <v>30</v>
      </c>
      <c r="H29" s="235"/>
      <c r="I29" s="224">
        <f>I24+I26</f>
        <v>194444</v>
      </c>
      <c r="J29" s="228">
        <f t="shared" ref="J29:K29" si="2">J24+J26</f>
        <v>239627</v>
      </c>
      <c r="K29" s="224">
        <f t="shared" si="2"/>
        <v>183850</v>
      </c>
    </row>
  </sheetData>
  <mergeCells count="49">
    <mergeCell ref="G8:H8"/>
    <mergeCell ref="G9:H9"/>
    <mergeCell ref="A29:C29"/>
    <mergeCell ref="A27:C27"/>
    <mergeCell ref="A6:C6"/>
    <mergeCell ref="A25:C25"/>
    <mergeCell ref="A24:C24"/>
    <mergeCell ref="A23:C23"/>
    <mergeCell ref="A4:K4"/>
    <mergeCell ref="A5:K5"/>
    <mergeCell ref="G6:H6"/>
    <mergeCell ref="A7:F7"/>
    <mergeCell ref="G7:K7"/>
    <mergeCell ref="A26:C26"/>
    <mergeCell ref="A28:C28"/>
    <mergeCell ref="A22:C22"/>
    <mergeCell ref="A19:C19"/>
    <mergeCell ref="A16:C16"/>
    <mergeCell ref="A20:C20"/>
    <mergeCell ref="A18:C18"/>
    <mergeCell ref="A8:C8"/>
    <mergeCell ref="A21:C21"/>
    <mergeCell ref="A9:C9"/>
    <mergeCell ref="A10:C10"/>
    <mergeCell ref="A12:C12"/>
    <mergeCell ref="A17:C17"/>
    <mergeCell ref="A13:C13"/>
    <mergeCell ref="A14:C14"/>
    <mergeCell ref="A15:C15"/>
    <mergeCell ref="A11:C1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5:H25"/>
    <mergeCell ref="G26:H26"/>
    <mergeCell ref="G27:H27"/>
    <mergeCell ref="G29:H29"/>
    <mergeCell ref="G20:H20"/>
    <mergeCell ref="G21:H21"/>
    <mergeCell ref="G22:H22"/>
    <mergeCell ref="G23:H23"/>
    <mergeCell ref="G24:H24"/>
  </mergeCells>
  <pageMargins left="0.70866141732283472" right="0.70866141732283472" top="0.59055118110236227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A4" sqref="A4:I4"/>
    </sheetView>
  </sheetViews>
  <sheetFormatPr defaultRowHeight="15"/>
  <cols>
    <col min="4" max="4" width="23.28515625" customWidth="1"/>
    <col min="5" max="5" width="12.140625" customWidth="1"/>
    <col min="6" max="6" width="9.85546875" customWidth="1"/>
    <col min="7" max="7" width="10" customWidth="1"/>
  </cols>
  <sheetData>
    <row r="1" spans="1:10">
      <c r="H1" s="71" t="s">
        <v>153</v>
      </c>
    </row>
    <row r="2" spans="1:10">
      <c r="A2" s="442"/>
      <c r="B2" s="442"/>
      <c r="C2" s="442"/>
      <c r="D2" s="442"/>
      <c r="E2" s="442"/>
      <c r="F2" s="442"/>
      <c r="G2" s="442"/>
      <c r="H2" s="442"/>
    </row>
    <row r="3" spans="1:10">
      <c r="A3" s="425" t="s">
        <v>272</v>
      </c>
      <c r="B3" s="425"/>
      <c r="C3" s="425"/>
      <c r="D3" s="425"/>
      <c r="E3" s="425"/>
      <c r="F3" s="425"/>
      <c r="G3" s="425"/>
      <c r="H3" s="425"/>
      <c r="I3" s="425"/>
    </row>
    <row r="4" spans="1:10">
      <c r="A4" s="425" t="s">
        <v>154</v>
      </c>
      <c r="B4" s="425"/>
      <c r="C4" s="425"/>
      <c r="D4" s="425"/>
      <c r="E4" s="425"/>
      <c r="F4" s="425"/>
      <c r="G4" s="425"/>
      <c r="H4" s="425"/>
      <c r="I4" s="425"/>
    </row>
    <row r="6" spans="1:10">
      <c r="A6" s="71"/>
      <c r="B6" s="71"/>
      <c r="C6" s="71"/>
      <c r="D6" s="71"/>
      <c r="E6" s="71"/>
      <c r="F6" s="71"/>
      <c r="G6" s="71"/>
      <c r="H6" s="71"/>
    </row>
    <row r="7" spans="1:10">
      <c r="A7" s="424" t="s">
        <v>149</v>
      </c>
      <c r="B7" s="424"/>
      <c r="C7" s="424"/>
      <c r="D7" s="424"/>
      <c r="E7" s="233" t="s">
        <v>255</v>
      </c>
      <c r="F7" s="437"/>
      <c r="G7" s="437"/>
      <c r="H7" s="188"/>
      <c r="I7" s="188"/>
    </row>
    <row r="9" spans="1:10">
      <c r="A9" s="425"/>
      <c r="B9" s="425"/>
      <c r="C9" s="425"/>
      <c r="D9" s="425"/>
      <c r="E9" s="425"/>
      <c r="F9" s="425"/>
      <c r="G9" s="425"/>
      <c r="H9" s="425"/>
    </row>
    <row r="10" spans="1:10">
      <c r="A10" s="192"/>
      <c r="B10" s="192"/>
      <c r="C10" s="192"/>
      <c r="D10" s="192"/>
      <c r="E10" s="192"/>
      <c r="F10" s="192"/>
      <c r="G10" s="71" t="s">
        <v>34</v>
      </c>
    </row>
    <row r="11" spans="1:10" ht="15" customHeight="1">
      <c r="A11" s="426" t="s">
        <v>35</v>
      </c>
      <c r="B11" s="427"/>
      <c r="C11" s="427"/>
      <c r="D11" s="428"/>
      <c r="E11" s="434" t="s">
        <v>155</v>
      </c>
      <c r="F11" s="434"/>
      <c r="G11" s="434"/>
      <c r="H11" s="190"/>
      <c r="I11" s="190"/>
      <c r="J11" s="115"/>
    </row>
    <row r="12" spans="1:10" ht="22.5">
      <c r="A12" s="429"/>
      <c r="B12" s="430"/>
      <c r="C12" s="430"/>
      <c r="D12" s="431"/>
      <c r="E12" s="157" t="s">
        <v>156</v>
      </c>
      <c r="F12" s="157" t="s">
        <v>12</v>
      </c>
      <c r="G12" s="157" t="s">
        <v>91</v>
      </c>
      <c r="H12" s="190"/>
      <c r="I12" s="191"/>
    </row>
    <row r="13" spans="1:10">
      <c r="A13" s="243" t="s">
        <v>45</v>
      </c>
      <c r="B13" s="244"/>
      <c r="C13" s="244"/>
      <c r="D13" s="245"/>
      <c r="E13" s="76"/>
      <c r="F13" s="76"/>
      <c r="G13" s="76"/>
      <c r="H13" s="186"/>
      <c r="I13" s="115"/>
    </row>
    <row r="14" spans="1:10">
      <c r="A14" s="243" t="s">
        <v>46</v>
      </c>
      <c r="B14" s="244"/>
      <c r="C14" s="244"/>
      <c r="D14" s="245"/>
      <c r="E14" s="76"/>
      <c r="F14" s="76"/>
      <c r="G14" s="76"/>
      <c r="H14" s="186"/>
      <c r="I14" s="115"/>
    </row>
    <row r="15" spans="1:10">
      <c r="A15" s="243" t="s">
        <v>47</v>
      </c>
      <c r="B15" s="244"/>
      <c r="C15" s="244"/>
      <c r="D15" s="245"/>
      <c r="E15" s="76"/>
      <c r="F15" s="76"/>
      <c r="G15" s="76"/>
      <c r="H15" s="186"/>
      <c r="I15" s="115"/>
    </row>
    <row r="16" spans="1:10">
      <c r="A16" s="243" t="s">
        <v>48</v>
      </c>
      <c r="B16" s="244"/>
      <c r="C16" s="244"/>
      <c r="D16" s="245"/>
      <c r="E16" s="76"/>
      <c r="F16" s="76">
        <v>802</v>
      </c>
      <c r="G16" s="76">
        <v>802</v>
      </c>
      <c r="H16" s="186"/>
      <c r="I16" s="115"/>
    </row>
    <row r="17" spans="1:9">
      <c r="A17" s="249" t="s">
        <v>49</v>
      </c>
      <c r="B17" s="250"/>
      <c r="C17" s="250"/>
      <c r="D17" s="251"/>
      <c r="E17" s="76"/>
      <c r="F17" s="76">
        <v>802</v>
      </c>
      <c r="G17" s="76">
        <v>802</v>
      </c>
      <c r="H17" s="186"/>
      <c r="I17" s="115"/>
    </row>
    <row r="18" spans="1:9">
      <c r="A18" s="239"/>
      <c r="B18" s="239"/>
      <c r="C18" s="239"/>
      <c r="D18" s="239"/>
      <c r="E18" s="76"/>
      <c r="F18" s="76"/>
      <c r="G18" s="76"/>
      <c r="H18" s="186"/>
      <c r="I18" s="115"/>
    </row>
    <row r="19" spans="1:9">
      <c r="A19" s="247"/>
      <c r="B19" s="247"/>
      <c r="C19" s="247"/>
      <c r="D19" s="247"/>
      <c r="E19" s="77"/>
      <c r="F19" s="76"/>
      <c r="G19" s="76"/>
      <c r="H19" s="186"/>
      <c r="I19" s="115"/>
    </row>
    <row r="20" spans="1:9">
      <c r="A20" s="441" t="s">
        <v>51</v>
      </c>
      <c r="B20" s="441"/>
      <c r="C20" s="441"/>
      <c r="D20" s="441"/>
      <c r="E20" s="76"/>
      <c r="F20" s="76"/>
      <c r="G20" s="76"/>
      <c r="H20" s="186"/>
      <c r="I20" s="115"/>
    </row>
    <row r="21" spans="1:9">
      <c r="A21" s="238" t="s">
        <v>52</v>
      </c>
      <c r="B21" s="238"/>
      <c r="C21" s="238"/>
      <c r="D21" s="238"/>
      <c r="E21" s="76"/>
      <c r="F21" s="76"/>
      <c r="G21" s="76"/>
      <c r="H21" s="186"/>
      <c r="I21" s="115"/>
    </row>
    <row r="22" spans="1:9">
      <c r="A22" s="239" t="s">
        <v>53</v>
      </c>
      <c r="B22" s="239"/>
      <c r="C22" s="239"/>
      <c r="D22" s="239"/>
      <c r="E22" s="77"/>
      <c r="F22" s="76"/>
      <c r="G22" s="76"/>
      <c r="H22" s="186"/>
      <c r="I22" s="115"/>
    </row>
    <row r="23" spans="1:9">
      <c r="A23" s="441" t="s">
        <v>151</v>
      </c>
      <c r="B23" s="441"/>
      <c r="C23" s="441"/>
      <c r="D23" s="441"/>
      <c r="E23" s="76"/>
      <c r="F23" s="76"/>
      <c r="G23" s="76"/>
      <c r="H23" s="186"/>
      <c r="I23" s="115"/>
    </row>
    <row r="24" spans="1:9">
      <c r="A24" s="239" t="s">
        <v>55</v>
      </c>
      <c r="B24" s="239"/>
      <c r="C24" s="239"/>
      <c r="D24" s="239"/>
      <c r="E24" s="76"/>
      <c r="F24" s="76"/>
      <c r="G24" s="76"/>
      <c r="H24" s="186"/>
      <c r="I24" s="115"/>
    </row>
    <row r="25" spans="1:9">
      <c r="A25" s="236" t="s">
        <v>56</v>
      </c>
      <c r="B25" s="246"/>
      <c r="C25" s="246"/>
      <c r="D25" s="237"/>
      <c r="E25" s="76"/>
      <c r="F25" s="76"/>
      <c r="G25" s="76"/>
      <c r="H25" s="186"/>
      <c r="I25" s="115"/>
    </row>
    <row r="26" spans="1:9">
      <c r="A26" s="239" t="s">
        <v>57</v>
      </c>
      <c r="B26" s="239"/>
      <c r="C26" s="239"/>
      <c r="D26" s="239"/>
      <c r="E26" s="76"/>
      <c r="F26" s="76"/>
      <c r="G26" s="76"/>
      <c r="H26" s="186"/>
      <c r="I26" s="115"/>
    </row>
    <row r="27" spans="1:9">
      <c r="A27" s="239" t="s">
        <v>58</v>
      </c>
      <c r="B27" s="247"/>
      <c r="C27" s="247"/>
      <c r="D27" s="247"/>
      <c r="E27" s="77"/>
      <c r="F27" s="76"/>
      <c r="G27" s="76"/>
      <c r="H27" s="186"/>
      <c r="I27" s="115"/>
    </row>
    <row r="28" spans="1:9">
      <c r="A28" s="236" t="s">
        <v>59</v>
      </c>
      <c r="B28" s="246"/>
      <c r="C28" s="246"/>
      <c r="D28" s="237"/>
      <c r="E28" s="77"/>
      <c r="F28" s="76"/>
      <c r="G28" s="76"/>
      <c r="H28" s="186"/>
      <c r="I28" s="115"/>
    </row>
    <row r="29" spans="1:9">
      <c r="A29" s="247" t="s">
        <v>60</v>
      </c>
      <c r="B29" s="247"/>
      <c r="C29" s="247"/>
      <c r="D29" s="247"/>
      <c r="E29" s="76"/>
      <c r="F29" s="76"/>
      <c r="G29" s="76"/>
      <c r="H29" s="186"/>
      <c r="I29" s="115"/>
    </row>
    <row r="30" spans="1:9">
      <c r="A30" s="440"/>
      <c r="B30" s="440"/>
      <c r="C30" s="440"/>
      <c r="D30" s="440"/>
      <c r="E30" s="2"/>
      <c r="F30" s="2"/>
      <c r="G30" s="2"/>
      <c r="H30" s="115"/>
      <c r="I30" s="115"/>
    </row>
    <row r="31" spans="1:9">
      <c r="A31" s="238" t="s">
        <v>61</v>
      </c>
      <c r="B31" s="238"/>
      <c r="C31" s="238"/>
      <c r="D31" s="238"/>
      <c r="E31" s="2"/>
      <c r="F31" s="2"/>
      <c r="G31" s="2"/>
      <c r="H31" s="115"/>
      <c r="I31" s="115"/>
    </row>
    <row r="32" spans="1:9">
      <c r="A32" s="238" t="s">
        <v>62</v>
      </c>
      <c r="B32" s="238"/>
      <c r="C32" s="238"/>
      <c r="D32" s="238"/>
      <c r="E32" s="2"/>
      <c r="F32" s="2"/>
      <c r="G32" s="2"/>
      <c r="H32" s="115"/>
      <c r="I32" s="115"/>
    </row>
    <row r="33" spans="1:9">
      <c r="A33" s="239" t="s">
        <v>144</v>
      </c>
      <c r="B33" s="239"/>
      <c r="C33" s="239"/>
      <c r="D33" s="239"/>
      <c r="E33" s="2"/>
      <c r="F33" s="2"/>
      <c r="G33" s="2"/>
      <c r="H33" s="115"/>
      <c r="I33" s="115"/>
    </row>
    <row r="34" spans="1:9">
      <c r="A34" s="247" t="s">
        <v>64</v>
      </c>
      <c r="B34" s="247"/>
      <c r="C34" s="247"/>
      <c r="D34" s="247"/>
      <c r="E34" s="2"/>
      <c r="F34" s="2"/>
      <c r="G34" s="2"/>
      <c r="H34" s="115"/>
      <c r="I34" s="115"/>
    </row>
    <row r="35" spans="1:9">
      <c r="A35" s="239"/>
      <c r="B35" s="239"/>
      <c r="C35" s="239"/>
      <c r="D35" s="239"/>
      <c r="E35" s="2"/>
      <c r="F35" s="2"/>
      <c r="G35" s="2"/>
      <c r="H35" s="115"/>
      <c r="I35" s="115"/>
    </row>
    <row r="36" spans="1:9">
      <c r="A36" s="247" t="s">
        <v>152</v>
      </c>
      <c r="B36" s="247"/>
      <c r="C36" s="247"/>
      <c r="D36" s="247"/>
      <c r="E36" s="78"/>
      <c r="F36" s="78">
        <v>802</v>
      </c>
      <c r="G36" s="78">
        <v>802</v>
      </c>
      <c r="H36" s="187"/>
      <c r="I36" s="115"/>
    </row>
    <row r="37" spans="1:9">
      <c r="A37" s="229"/>
      <c r="B37" s="257"/>
      <c r="C37" s="257"/>
      <c r="D37" s="230"/>
      <c r="E37" s="78"/>
      <c r="F37" s="78"/>
      <c r="G37" s="78"/>
      <c r="H37" s="187"/>
      <c r="I37" s="115"/>
    </row>
    <row r="38" spans="1:9">
      <c r="A38" s="236" t="s">
        <v>66</v>
      </c>
      <c r="B38" s="246"/>
      <c r="C38" s="246"/>
      <c r="D38" s="237"/>
      <c r="E38" s="78"/>
      <c r="F38" s="78"/>
      <c r="G38" s="78"/>
      <c r="H38" s="187"/>
      <c r="I38" s="115"/>
    </row>
    <row r="39" spans="1:9">
      <c r="A39" s="236" t="s">
        <v>67</v>
      </c>
      <c r="B39" s="246"/>
      <c r="C39" s="246"/>
      <c r="D39" s="237"/>
      <c r="E39" s="2"/>
      <c r="F39" s="2"/>
      <c r="G39" s="2"/>
      <c r="H39" s="115"/>
      <c r="I39" s="115"/>
    </row>
    <row r="40" spans="1:9">
      <c r="A40" s="236" t="s">
        <v>68</v>
      </c>
      <c r="B40" s="246"/>
      <c r="C40" s="246"/>
      <c r="D40" s="237"/>
      <c r="E40" s="2">
        <v>2193</v>
      </c>
      <c r="F40" s="2">
        <v>2193</v>
      </c>
      <c r="G40" s="2">
        <v>2193</v>
      </c>
      <c r="H40" s="115"/>
      <c r="I40" s="115"/>
    </row>
    <row r="41" spans="1:9">
      <c r="A41" s="236" t="s">
        <v>69</v>
      </c>
      <c r="B41" s="246"/>
      <c r="C41" s="246"/>
      <c r="D41" s="237"/>
      <c r="E41" s="2"/>
      <c r="F41" s="2"/>
      <c r="G41" s="2"/>
      <c r="H41" s="115"/>
      <c r="I41" s="115"/>
    </row>
    <row r="42" spans="1:9">
      <c r="A42" s="236" t="s">
        <v>70</v>
      </c>
      <c r="B42" s="246"/>
      <c r="C42" s="246"/>
      <c r="D42" s="237"/>
      <c r="E42" s="2"/>
      <c r="F42" s="2"/>
      <c r="G42" s="2"/>
      <c r="H42" s="115"/>
      <c r="I42" s="115"/>
    </row>
    <row r="43" spans="1:9">
      <c r="A43" s="236" t="s">
        <v>71</v>
      </c>
      <c r="B43" s="246"/>
      <c r="C43" s="246"/>
      <c r="D43" s="237"/>
      <c r="E43" s="2">
        <v>33330</v>
      </c>
      <c r="F43" s="2">
        <v>28920</v>
      </c>
      <c r="G43" s="2">
        <v>28920</v>
      </c>
      <c r="H43" s="115"/>
      <c r="I43" s="115"/>
    </row>
    <row r="44" spans="1:9">
      <c r="A44" s="236" t="s">
        <v>72</v>
      </c>
      <c r="B44" s="246"/>
      <c r="C44" s="246"/>
      <c r="D44" s="237"/>
      <c r="E44" s="2"/>
      <c r="F44" s="2"/>
      <c r="G44" s="2"/>
      <c r="H44" s="115"/>
      <c r="I44" s="115"/>
    </row>
    <row r="45" spans="1:9">
      <c r="A45" s="231" t="s">
        <v>73</v>
      </c>
      <c r="B45" s="438"/>
      <c r="C45" s="438"/>
      <c r="D45" s="232"/>
      <c r="E45" s="2">
        <v>35523</v>
      </c>
      <c r="F45" s="2">
        <v>31113</v>
      </c>
      <c r="G45" s="2">
        <v>31113</v>
      </c>
      <c r="H45" s="115"/>
      <c r="I45" s="115"/>
    </row>
    <row r="46" spans="1:9">
      <c r="A46" s="239"/>
      <c r="B46" s="239"/>
      <c r="C46" s="239"/>
      <c r="D46" s="239"/>
      <c r="E46" s="2"/>
      <c r="F46" s="2"/>
      <c r="G46" s="2"/>
      <c r="H46" s="115"/>
      <c r="I46" s="115"/>
    </row>
    <row r="47" spans="1:9">
      <c r="A47" s="247" t="s">
        <v>74</v>
      </c>
      <c r="B47" s="247"/>
      <c r="C47" s="247"/>
      <c r="D47" s="247"/>
      <c r="E47" s="2">
        <v>35523</v>
      </c>
      <c r="F47" s="2">
        <v>31915</v>
      </c>
      <c r="G47" s="185">
        <v>31915</v>
      </c>
      <c r="H47" s="115"/>
      <c r="I47" s="115"/>
    </row>
  </sheetData>
  <mergeCells count="43">
    <mergeCell ref="A46:D46"/>
    <mergeCell ref="A47:D47"/>
    <mergeCell ref="A40:D40"/>
    <mergeCell ref="A41:D41"/>
    <mergeCell ref="A42:D42"/>
    <mergeCell ref="A43:D43"/>
    <mergeCell ref="A44:D44"/>
    <mergeCell ref="A45:D45"/>
    <mergeCell ref="A39:D39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27:D27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15:D15"/>
    <mergeCell ref="A2:H2"/>
    <mergeCell ref="A3:I3"/>
    <mergeCell ref="A4:I4"/>
    <mergeCell ref="A7:D7"/>
    <mergeCell ref="A9:H9"/>
    <mergeCell ref="A11:D12"/>
    <mergeCell ref="A13:D13"/>
    <mergeCell ref="A14:D14"/>
    <mergeCell ref="E7:G7"/>
    <mergeCell ref="E11:G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I48"/>
  <sheetViews>
    <sheetView workbookViewId="0">
      <selection activeCell="H26" sqref="H26"/>
    </sheetView>
  </sheetViews>
  <sheetFormatPr defaultRowHeight="15"/>
  <cols>
    <col min="4" max="4" width="15.42578125" customWidth="1"/>
    <col min="5" max="5" width="10.140625" customWidth="1"/>
    <col min="6" max="6" width="9.7109375" customWidth="1"/>
    <col min="7" max="7" width="10" customWidth="1"/>
  </cols>
  <sheetData>
    <row r="2" spans="1:9">
      <c r="G2" s="71" t="s">
        <v>157</v>
      </c>
    </row>
    <row r="3" spans="1:9">
      <c r="A3" s="442"/>
      <c r="B3" s="442"/>
      <c r="C3" s="442"/>
      <c r="D3" s="442"/>
      <c r="E3" s="442"/>
      <c r="F3" s="442"/>
      <c r="G3" s="442"/>
      <c r="H3" s="442"/>
    </row>
    <row r="4" spans="1:9">
      <c r="A4" s="425" t="s">
        <v>272</v>
      </c>
      <c r="B4" s="425"/>
      <c r="C4" s="425"/>
      <c r="D4" s="425"/>
      <c r="E4" s="425"/>
      <c r="F4" s="425"/>
      <c r="G4" s="425"/>
      <c r="H4" s="189"/>
      <c r="I4" s="189"/>
    </row>
    <row r="5" spans="1:9">
      <c r="A5" s="425" t="s">
        <v>158</v>
      </c>
      <c r="B5" s="425"/>
      <c r="C5" s="425"/>
      <c r="D5" s="425"/>
      <c r="E5" s="425"/>
      <c r="F5" s="425"/>
      <c r="G5" s="425"/>
      <c r="H5" s="425"/>
      <c r="I5" s="425"/>
    </row>
    <row r="7" spans="1:9">
      <c r="A7" s="71"/>
      <c r="B7" s="71"/>
      <c r="C7" s="71"/>
      <c r="D7" s="71"/>
      <c r="E7" s="71"/>
      <c r="F7" s="71"/>
      <c r="G7" s="71"/>
      <c r="H7" s="71"/>
    </row>
    <row r="8" spans="1:9">
      <c r="A8" s="424" t="s">
        <v>149</v>
      </c>
      <c r="B8" s="424"/>
      <c r="C8" s="424"/>
      <c r="D8" s="424"/>
      <c r="E8" s="248" t="s">
        <v>37</v>
      </c>
      <c r="F8" s="248"/>
      <c r="G8" s="248"/>
      <c r="H8" s="188"/>
      <c r="I8" s="188"/>
    </row>
    <row r="10" spans="1:9">
      <c r="A10" s="425"/>
      <c r="B10" s="425"/>
      <c r="C10" s="425"/>
      <c r="D10" s="425"/>
      <c r="E10" s="425"/>
      <c r="F10" s="425"/>
      <c r="G10" s="425"/>
      <c r="H10" s="425"/>
    </row>
    <row r="11" spans="1:9">
      <c r="A11" s="192"/>
      <c r="B11" s="192"/>
      <c r="C11" s="192"/>
      <c r="D11" s="192"/>
      <c r="E11" s="188"/>
      <c r="F11" s="188"/>
      <c r="G11" s="71" t="s">
        <v>34</v>
      </c>
    </row>
    <row r="12" spans="1:9" ht="15" customHeight="1">
      <c r="A12" s="426" t="s">
        <v>35</v>
      </c>
      <c r="B12" s="427"/>
      <c r="C12" s="427"/>
      <c r="D12" s="427"/>
      <c r="E12" s="434" t="s">
        <v>159</v>
      </c>
      <c r="F12" s="434"/>
      <c r="G12" s="434"/>
      <c r="H12" s="190"/>
      <c r="I12" s="190"/>
    </row>
    <row r="13" spans="1:9" ht="22.5">
      <c r="A13" s="429"/>
      <c r="B13" s="430"/>
      <c r="C13" s="430"/>
      <c r="D13" s="430"/>
      <c r="E13" s="157" t="s">
        <v>138</v>
      </c>
      <c r="F13" s="157" t="s">
        <v>12</v>
      </c>
      <c r="G13" s="157" t="s">
        <v>91</v>
      </c>
      <c r="H13" s="190"/>
      <c r="I13" s="191"/>
    </row>
    <row r="14" spans="1:9">
      <c r="A14" s="243" t="s">
        <v>45</v>
      </c>
      <c r="B14" s="244"/>
      <c r="C14" s="244"/>
      <c r="D14" s="245"/>
      <c r="E14" s="76"/>
      <c r="F14" s="76"/>
      <c r="G14" s="76"/>
      <c r="H14" s="186"/>
      <c r="I14" s="115"/>
    </row>
    <row r="15" spans="1:9">
      <c r="A15" s="243" t="s">
        <v>46</v>
      </c>
      <c r="B15" s="244"/>
      <c r="C15" s="244"/>
      <c r="D15" s="245"/>
      <c r="E15" s="76"/>
      <c r="F15" s="76"/>
      <c r="G15" s="76"/>
      <c r="H15" s="186"/>
      <c r="I15" s="115"/>
    </row>
    <row r="16" spans="1:9">
      <c r="A16" s="243" t="s">
        <v>47</v>
      </c>
      <c r="B16" s="244"/>
      <c r="C16" s="244"/>
      <c r="D16" s="245"/>
      <c r="E16" s="76"/>
      <c r="F16" s="76"/>
      <c r="G16" s="76"/>
      <c r="H16" s="186"/>
      <c r="I16" s="115"/>
    </row>
    <row r="17" spans="1:9">
      <c r="A17" s="243" t="s">
        <v>48</v>
      </c>
      <c r="B17" s="244"/>
      <c r="C17" s="244"/>
      <c r="D17" s="245"/>
      <c r="E17" s="76">
        <v>1933</v>
      </c>
      <c r="F17" s="76">
        <v>1933</v>
      </c>
      <c r="G17" s="76">
        <v>1933</v>
      </c>
      <c r="H17" s="186"/>
      <c r="I17" s="115"/>
    </row>
    <row r="18" spans="1:9">
      <c r="A18" s="249" t="s">
        <v>49</v>
      </c>
      <c r="B18" s="250"/>
      <c r="C18" s="250"/>
      <c r="D18" s="251"/>
      <c r="E18" s="77">
        <v>1933</v>
      </c>
      <c r="F18" s="77">
        <v>1933</v>
      </c>
      <c r="G18" s="77">
        <v>1933</v>
      </c>
      <c r="H18" s="186"/>
      <c r="I18" s="115"/>
    </row>
    <row r="19" spans="1:9">
      <c r="A19" s="239"/>
      <c r="B19" s="239"/>
      <c r="C19" s="239"/>
      <c r="D19" s="239"/>
      <c r="E19" s="76"/>
      <c r="F19" s="76"/>
      <c r="G19" s="76"/>
      <c r="H19" s="186"/>
      <c r="I19" s="115"/>
    </row>
    <row r="20" spans="1:9">
      <c r="A20" s="247"/>
      <c r="B20" s="247"/>
      <c r="C20" s="247"/>
      <c r="D20" s="247"/>
      <c r="E20" s="77"/>
      <c r="F20" s="76"/>
      <c r="G20" s="76"/>
      <c r="H20" s="186"/>
      <c r="I20" s="115"/>
    </row>
    <row r="21" spans="1:9">
      <c r="A21" s="441" t="s">
        <v>51</v>
      </c>
      <c r="B21" s="441"/>
      <c r="C21" s="441"/>
      <c r="D21" s="441"/>
      <c r="E21" s="76"/>
      <c r="F21" s="76"/>
      <c r="G21" s="76"/>
      <c r="H21" s="186"/>
      <c r="I21" s="115"/>
    </row>
    <row r="22" spans="1:9">
      <c r="A22" s="238" t="s">
        <v>52</v>
      </c>
      <c r="B22" s="238"/>
      <c r="C22" s="238"/>
      <c r="D22" s="238"/>
      <c r="E22" s="76"/>
      <c r="F22" s="76"/>
      <c r="G22" s="76"/>
      <c r="H22" s="186"/>
      <c r="I22" s="115"/>
    </row>
    <row r="23" spans="1:9">
      <c r="A23" s="239" t="s">
        <v>53</v>
      </c>
      <c r="B23" s="239"/>
      <c r="C23" s="239"/>
      <c r="D23" s="239"/>
      <c r="E23" s="77"/>
      <c r="F23" s="76"/>
      <c r="G23" s="76"/>
      <c r="H23" s="186"/>
      <c r="I23" s="115"/>
    </row>
    <row r="24" spans="1:9">
      <c r="A24" s="441" t="s">
        <v>151</v>
      </c>
      <c r="B24" s="441"/>
      <c r="C24" s="441"/>
      <c r="D24" s="441"/>
      <c r="E24" s="76"/>
      <c r="F24" s="76"/>
      <c r="G24" s="76"/>
      <c r="H24" s="186"/>
      <c r="I24" s="115"/>
    </row>
    <row r="25" spans="1:9">
      <c r="A25" s="239" t="s">
        <v>55</v>
      </c>
      <c r="B25" s="239"/>
      <c r="C25" s="239"/>
      <c r="D25" s="239"/>
      <c r="E25" s="76"/>
      <c r="F25" s="76"/>
      <c r="G25" s="76"/>
      <c r="H25" s="186"/>
      <c r="I25" s="115"/>
    </row>
    <row r="26" spans="1:9">
      <c r="A26" s="236" t="s">
        <v>56</v>
      </c>
      <c r="B26" s="246"/>
      <c r="C26" s="246"/>
      <c r="D26" s="237"/>
      <c r="E26" s="76"/>
      <c r="F26" s="76"/>
      <c r="G26" s="76"/>
      <c r="H26" s="186"/>
      <c r="I26" s="115"/>
    </row>
    <row r="27" spans="1:9">
      <c r="A27" s="239" t="s">
        <v>57</v>
      </c>
      <c r="B27" s="239"/>
      <c r="C27" s="239"/>
      <c r="D27" s="239"/>
      <c r="E27" s="76"/>
      <c r="F27" s="76"/>
      <c r="G27" s="76"/>
      <c r="H27" s="186"/>
      <c r="I27" s="115"/>
    </row>
    <row r="28" spans="1:9">
      <c r="A28" s="239" t="s">
        <v>58</v>
      </c>
      <c r="B28" s="247"/>
      <c r="C28" s="247"/>
      <c r="D28" s="247"/>
      <c r="E28" s="77"/>
      <c r="F28" s="76"/>
      <c r="G28" s="76"/>
      <c r="H28" s="186"/>
      <c r="I28" s="115"/>
    </row>
    <row r="29" spans="1:9">
      <c r="A29" s="236" t="s">
        <v>59</v>
      </c>
      <c r="B29" s="246"/>
      <c r="C29" s="246"/>
      <c r="D29" s="237"/>
      <c r="E29" s="77"/>
      <c r="F29" s="76"/>
      <c r="G29" s="76"/>
      <c r="H29" s="186"/>
      <c r="I29" s="115"/>
    </row>
    <row r="30" spans="1:9">
      <c r="A30" s="247" t="s">
        <v>60</v>
      </c>
      <c r="B30" s="247"/>
      <c r="C30" s="247"/>
      <c r="D30" s="247"/>
      <c r="E30" s="76"/>
      <c r="F30" s="76"/>
      <c r="G30" s="76"/>
      <c r="H30" s="186"/>
      <c r="I30" s="115"/>
    </row>
    <row r="31" spans="1:9">
      <c r="A31" s="440"/>
      <c r="B31" s="440"/>
      <c r="C31" s="440"/>
      <c r="D31" s="440"/>
      <c r="E31" s="2"/>
      <c r="F31" s="2"/>
      <c r="G31" s="2"/>
      <c r="H31" s="115"/>
      <c r="I31" s="115"/>
    </row>
    <row r="32" spans="1:9">
      <c r="A32" s="238" t="s">
        <v>61</v>
      </c>
      <c r="B32" s="238"/>
      <c r="C32" s="238"/>
      <c r="D32" s="238"/>
      <c r="E32" s="2"/>
      <c r="F32" s="2"/>
      <c r="G32" s="2"/>
      <c r="H32" s="115"/>
      <c r="I32" s="115"/>
    </row>
    <row r="33" spans="1:9">
      <c r="A33" s="238" t="s">
        <v>62</v>
      </c>
      <c r="B33" s="238"/>
      <c r="C33" s="238"/>
      <c r="D33" s="238"/>
      <c r="E33" s="2"/>
      <c r="F33" s="2"/>
      <c r="G33" s="2"/>
      <c r="H33" s="115"/>
      <c r="I33" s="115"/>
    </row>
    <row r="34" spans="1:9">
      <c r="A34" s="239" t="s">
        <v>144</v>
      </c>
      <c r="B34" s="239"/>
      <c r="C34" s="239"/>
      <c r="D34" s="239"/>
      <c r="E34" s="2"/>
      <c r="F34" s="2"/>
      <c r="G34" s="2"/>
      <c r="H34" s="115"/>
      <c r="I34" s="115"/>
    </row>
    <row r="35" spans="1:9">
      <c r="A35" s="247" t="s">
        <v>64</v>
      </c>
      <c r="B35" s="247"/>
      <c r="C35" s="247"/>
      <c r="D35" s="247"/>
      <c r="E35" s="2"/>
      <c r="F35" s="2"/>
      <c r="G35" s="2"/>
      <c r="H35" s="115"/>
      <c r="I35" s="115"/>
    </row>
    <row r="36" spans="1:9">
      <c r="A36" s="239"/>
      <c r="B36" s="239"/>
      <c r="C36" s="239"/>
      <c r="D36" s="239"/>
      <c r="E36" s="2"/>
      <c r="F36" s="2"/>
      <c r="G36" s="2"/>
      <c r="H36" s="115"/>
      <c r="I36" s="115"/>
    </row>
    <row r="37" spans="1:9">
      <c r="A37" s="247" t="s">
        <v>152</v>
      </c>
      <c r="B37" s="247"/>
      <c r="C37" s="247"/>
      <c r="D37" s="247"/>
      <c r="E37" s="78">
        <v>1933</v>
      </c>
      <c r="F37" s="78">
        <v>1933</v>
      </c>
      <c r="G37" s="78">
        <v>1933</v>
      </c>
      <c r="H37" s="187"/>
      <c r="I37" s="115"/>
    </row>
    <row r="38" spans="1:9">
      <c r="A38" s="239"/>
      <c r="B38" s="239"/>
      <c r="C38" s="239"/>
      <c r="D38" s="239"/>
      <c r="E38" s="2"/>
      <c r="F38" s="2"/>
      <c r="G38" s="2"/>
      <c r="H38" s="115"/>
      <c r="I38" s="115"/>
    </row>
    <row r="39" spans="1:9">
      <c r="A39" s="236" t="s">
        <v>66</v>
      </c>
      <c r="B39" s="246"/>
      <c r="C39" s="246"/>
      <c r="D39" s="237"/>
      <c r="E39" s="2"/>
      <c r="F39" s="2"/>
      <c r="G39" s="2"/>
      <c r="H39" s="115"/>
      <c r="I39" s="115"/>
    </row>
    <row r="40" spans="1:9">
      <c r="A40" s="236" t="s">
        <v>67</v>
      </c>
      <c r="B40" s="246"/>
      <c r="C40" s="246"/>
      <c r="D40" s="237"/>
      <c r="E40" s="2"/>
      <c r="F40" s="2"/>
      <c r="G40" s="2"/>
      <c r="H40" s="115"/>
      <c r="I40" s="115"/>
    </row>
    <row r="41" spans="1:9">
      <c r="A41" s="236" t="s">
        <v>68</v>
      </c>
      <c r="B41" s="246"/>
      <c r="C41" s="246"/>
      <c r="D41" s="237"/>
      <c r="E41" s="2">
        <v>1636</v>
      </c>
      <c r="F41" s="2">
        <v>1636</v>
      </c>
      <c r="G41" s="2">
        <v>1636</v>
      </c>
      <c r="H41" s="115"/>
      <c r="I41" s="115"/>
    </row>
    <row r="42" spans="1:9">
      <c r="A42" s="236" t="s">
        <v>69</v>
      </c>
      <c r="B42" s="246"/>
      <c r="C42" s="246"/>
      <c r="D42" s="237"/>
      <c r="E42" s="2"/>
      <c r="F42" s="2"/>
      <c r="G42" s="2"/>
      <c r="H42" s="115"/>
      <c r="I42" s="115"/>
    </row>
    <row r="43" spans="1:9">
      <c r="A43" s="236" t="s">
        <v>70</v>
      </c>
      <c r="B43" s="246"/>
      <c r="C43" s="246"/>
      <c r="D43" s="237"/>
      <c r="E43" s="2"/>
      <c r="F43" s="2"/>
      <c r="G43" s="2"/>
      <c r="H43" s="115"/>
      <c r="I43" s="115"/>
    </row>
    <row r="44" spans="1:9">
      <c r="A44" s="236" t="s">
        <v>71</v>
      </c>
      <c r="B44" s="246"/>
      <c r="C44" s="246"/>
      <c r="D44" s="237"/>
      <c r="E44" s="2">
        <v>26864</v>
      </c>
      <c r="F44" s="2">
        <v>26230</v>
      </c>
      <c r="G44" s="2">
        <v>26230</v>
      </c>
      <c r="H44" s="115"/>
      <c r="I44" s="115"/>
    </row>
    <row r="45" spans="1:9">
      <c r="A45" s="236" t="s">
        <v>72</v>
      </c>
      <c r="B45" s="246"/>
      <c r="C45" s="246"/>
      <c r="D45" s="237"/>
      <c r="E45" s="2"/>
      <c r="F45" s="2"/>
      <c r="G45" s="2"/>
      <c r="H45" s="115"/>
      <c r="I45" s="115"/>
    </row>
    <row r="46" spans="1:9">
      <c r="A46" s="231" t="s">
        <v>73</v>
      </c>
      <c r="B46" s="438"/>
      <c r="C46" s="438"/>
      <c r="D46" s="232"/>
      <c r="E46" s="219">
        <v>28500</v>
      </c>
      <c r="F46" s="219">
        <v>27866</v>
      </c>
      <c r="G46" s="219">
        <v>27866</v>
      </c>
      <c r="H46" s="115"/>
      <c r="I46" s="115"/>
    </row>
    <row r="47" spans="1:9">
      <c r="A47" s="239"/>
      <c r="B47" s="239"/>
      <c r="C47" s="239"/>
      <c r="D47" s="239"/>
      <c r="E47" s="2"/>
      <c r="F47" s="2"/>
      <c r="G47" s="2"/>
      <c r="H47" s="115"/>
      <c r="I47" s="115"/>
    </row>
    <row r="48" spans="1:9">
      <c r="A48" s="247" t="s">
        <v>74</v>
      </c>
      <c r="B48" s="247"/>
      <c r="C48" s="247"/>
      <c r="D48" s="247"/>
      <c r="E48" s="219">
        <v>30433</v>
      </c>
      <c r="F48" s="219">
        <v>29799</v>
      </c>
      <c r="G48" s="219">
        <v>29799</v>
      </c>
      <c r="H48" s="220"/>
      <c r="I48" s="115"/>
    </row>
  </sheetData>
  <mergeCells count="43">
    <mergeCell ref="A47:D47"/>
    <mergeCell ref="A48:D48"/>
    <mergeCell ref="A41:D41"/>
    <mergeCell ref="A42:D42"/>
    <mergeCell ref="A43:D43"/>
    <mergeCell ref="A44:D44"/>
    <mergeCell ref="A45:D45"/>
    <mergeCell ref="A46:D46"/>
    <mergeCell ref="A40:D40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28:D28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16:D16"/>
    <mergeCell ref="A3:H3"/>
    <mergeCell ref="A5:I5"/>
    <mergeCell ref="A8:D8"/>
    <mergeCell ref="A10:H10"/>
    <mergeCell ref="A12:D13"/>
    <mergeCell ref="A14:D14"/>
    <mergeCell ref="A15:D15"/>
    <mergeCell ref="E8:G8"/>
    <mergeCell ref="A4:G4"/>
    <mergeCell ref="E12:G1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G46"/>
  <sheetViews>
    <sheetView topLeftCell="A13" workbookViewId="0">
      <selection activeCell="E46" sqref="E46"/>
    </sheetView>
  </sheetViews>
  <sheetFormatPr defaultRowHeight="15"/>
  <cols>
    <col min="4" max="4" width="22" customWidth="1"/>
    <col min="6" max="6" width="9.85546875" customWidth="1"/>
    <col min="7" max="7" width="9.7109375" customWidth="1"/>
  </cols>
  <sheetData>
    <row r="2" spans="1:7">
      <c r="G2" s="71" t="s">
        <v>160</v>
      </c>
    </row>
    <row r="3" spans="1:7">
      <c r="A3" s="442"/>
      <c r="B3" s="442"/>
      <c r="C3" s="442"/>
      <c r="D3" s="442"/>
      <c r="E3" s="442"/>
      <c r="F3" s="442"/>
      <c r="G3" s="442"/>
    </row>
    <row r="4" spans="1:7">
      <c r="A4" s="424" t="s">
        <v>149</v>
      </c>
      <c r="B4" s="424"/>
      <c r="C4" s="424"/>
      <c r="D4" s="424"/>
      <c r="E4" s="248"/>
      <c r="F4" s="248"/>
      <c r="G4" s="248"/>
    </row>
    <row r="5" spans="1:7">
      <c r="A5" s="73"/>
      <c r="B5" s="73"/>
      <c r="C5" s="73"/>
      <c r="D5" s="73"/>
      <c r="E5" s="74"/>
      <c r="F5" s="74"/>
      <c r="G5" s="74"/>
    </row>
    <row r="6" spans="1:7">
      <c r="A6" s="71"/>
      <c r="B6" s="71"/>
      <c r="C6" s="71"/>
      <c r="D6" s="71"/>
      <c r="E6" s="71"/>
      <c r="F6" s="71"/>
      <c r="G6" s="71"/>
    </row>
    <row r="7" spans="1:7">
      <c r="A7" s="425" t="s">
        <v>148</v>
      </c>
      <c r="B7" s="425"/>
      <c r="C7" s="425"/>
      <c r="D7" s="425"/>
      <c r="E7" s="425"/>
      <c r="F7" s="425"/>
      <c r="G7" s="425"/>
    </row>
    <row r="8" spans="1:7">
      <c r="A8" s="425"/>
      <c r="B8" s="425"/>
      <c r="C8" s="425"/>
      <c r="D8" s="425"/>
      <c r="E8" s="425"/>
      <c r="F8" s="425"/>
      <c r="G8" s="425"/>
    </row>
    <row r="9" spans="1:7">
      <c r="A9" s="436" t="s">
        <v>34</v>
      </c>
      <c r="B9" s="436"/>
      <c r="C9" s="436"/>
      <c r="D9" s="436"/>
      <c r="E9" s="436"/>
      <c r="F9" s="436"/>
      <c r="G9" s="436"/>
    </row>
    <row r="10" spans="1:7">
      <c r="A10" s="426" t="s">
        <v>35</v>
      </c>
      <c r="B10" s="427"/>
      <c r="C10" s="427"/>
      <c r="D10" s="428"/>
      <c r="E10" s="432" t="s">
        <v>161</v>
      </c>
      <c r="F10" s="434" t="s">
        <v>12</v>
      </c>
      <c r="G10" s="432" t="s">
        <v>91</v>
      </c>
    </row>
    <row r="11" spans="1:7" ht="33" customHeight="1">
      <c r="A11" s="429"/>
      <c r="B11" s="430"/>
      <c r="C11" s="430"/>
      <c r="D11" s="431"/>
      <c r="E11" s="433"/>
      <c r="F11" s="434"/>
      <c r="G11" s="433"/>
    </row>
    <row r="12" spans="1:7">
      <c r="A12" s="243" t="s">
        <v>45</v>
      </c>
      <c r="B12" s="244"/>
      <c r="C12" s="244"/>
      <c r="D12" s="245"/>
      <c r="E12" s="76"/>
      <c r="F12" s="76"/>
      <c r="G12" s="76"/>
    </row>
    <row r="13" spans="1:7">
      <c r="A13" s="243" t="s">
        <v>46</v>
      </c>
      <c r="B13" s="244"/>
      <c r="C13" s="244"/>
      <c r="D13" s="245"/>
      <c r="E13" s="76"/>
      <c r="F13" s="76"/>
      <c r="G13" s="76"/>
    </row>
    <row r="14" spans="1:7">
      <c r="A14" s="243" t="s">
        <v>47</v>
      </c>
      <c r="B14" s="244"/>
      <c r="C14" s="244"/>
      <c r="D14" s="245"/>
      <c r="E14" s="76"/>
      <c r="F14" s="76"/>
      <c r="G14" s="76"/>
    </row>
    <row r="15" spans="1:7">
      <c r="A15" s="243" t="s">
        <v>48</v>
      </c>
      <c r="B15" s="244"/>
      <c r="C15" s="244"/>
      <c r="D15" s="245"/>
      <c r="E15" s="76"/>
      <c r="F15" s="76"/>
      <c r="G15" s="76"/>
    </row>
    <row r="16" spans="1:7">
      <c r="A16" s="249" t="s">
        <v>49</v>
      </c>
      <c r="B16" s="250"/>
      <c r="C16" s="250"/>
      <c r="D16" s="251"/>
      <c r="E16" s="76"/>
      <c r="F16" s="76"/>
      <c r="G16" s="76"/>
    </row>
    <row r="17" spans="1:7">
      <c r="A17" s="239"/>
      <c r="B17" s="239"/>
      <c r="C17" s="239"/>
      <c r="D17" s="239"/>
      <c r="E17" s="76"/>
      <c r="F17" s="76"/>
      <c r="G17" s="76"/>
    </row>
    <row r="18" spans="1:7">
      <c r="A18" s="247"/>
      <c r="B18" s="247"/>
      <c r="C18" s="247"/>
      <c r="D18" s="247"/>
      <c r="E18" s="77"/>
      <c r="F18" s="76"/>
      <c r="G18" s="76"/>
    </row>
    <row r="19" spans="1:7">
      <c r="A19" s="441" t="s">
        <v>51</v>
      </c>
      <c r="B19" s="441"/>
      <c r="C19" s="441"/>
      <c r="D19" s="441"/>
      <c r="E19" s="76"/>
      <c r="F19" s="76"/>
      <c r="G19" s="76"/>
    </row>
    <row r="20" spans="1:7">
      <c r="A20" s="238" t="s">
        <v>52</v>
      </c>
      <c r="B20" s="238"/>
      <c r="C20" s="238"/>
      <c r="D20" s="238"/>
      <c r="E20" s="76"/>
      <c r="F20" s="76"/>
      <c r="G20" s="76"/>
    </row>
    <row r="21" spans="1:7">
      <c r="A21" s="239" t="s">
        <v>53</v>
      </c>
      <c r="B21" s="239"/>
      <c r="C21" s="239"/>
      <c r="D21" s="239"/>
      <c r="E21" s="77"/>
      <c r="F21" s="76"/>
      <c r="G21" s="76"/>
    </row>
    <row r="22" spans="1:7">
      <c r="A22" s="441" t="s">
        <v>143</v>
      </c>
      <c r="B22" s="441"/>
      <c r="C22" s="441"/>
      <c r="D22" s="441"/>
      <c r="E22" s="76"/>
      <c r="F22" s="76"/>
      <c r="G22" s="76"/>
    </row>
    <row r="23" spans="1:7">
      <c r="A23" s="239" t="s">
        <v>55</v>
      </c>
      <c r="B23" s="239"/>
      <c r="C23" s="239"/>
      <c r="D23" s="239"/>
      <c r="E23" s="76"/>
      <c r="F23" s="76"/>
      <c r="G23" s="76"/>
    </row>
    <row r="24" spans="1:7">
      <c r="A24" s="236" t="s">
        <v>56</v>
      </c>
      <c r="B24" s="246"/>
      <c r="C24" s="246"/>
      <c r="D24" s="237"/>
      <c r="E24" s="76"/>
      <c r="F24" s="76"/>
      <c r="G24" s="76"/>
    </row>
    <row r="25" spans="1:7">
      <c r="A25" s="239" t="s">
        <v>57</v>
      </c>
      <c r="B25" s="239"/>
      <c r="C25" s="239"/>
      <c r="D25" s="239"/>
      <c r="E25" s="76"/>
      <c r="F25" s="76"/>
      <c r="G25" s="76"/>
    </row>
    <row r="26" spans="1:7">
      <c r="A26" s="239" t="s">
        <v>58</v>
      </c>
      <c r="B26" s="247"/>
      <c r="C26" s="247"/>
      <c r="D26" s="247"/>
      <c r="E26" s="77"/>
      <c r="F26" s="76"/>
      <c r="G26" s="76"/>
    </row>
    <row r="27" spans="1:7">
      <c r="A27" s="236" t="s">
        <v>59</v>
      </c>
      <c r="B27" s="246"/>
      <c r="C27" s="246"/>
      <c r="D27" s="237"/>
      <c r="E27" s="77"/>
      <c r="F27" s="76"/>
      <c r="G27" s="76"/>
    </row>
    <row r="28" spans="1:7">
      <c r="A28" s="247" t="s">
        <v>60</v>
      </c>
      <c r="B28" s="247"/>
      <c r="C28" s="247"/>
      <c r="D28" s="247"/>
      <c r="E28" s="76"/>
      <c r="F28" s="76"/>
      <c r="G28" s="76"/>
    </row>
    <row r="29" spans="1:7">
      <c r="A29" s="440"/>
      <c r="B29" s="440"/>
      <c r="C29" s="440"/>
      <c r="D29" s="440"/>
      <c r="E29" s="2"/>
      <c r="F29" s="2"/>
      <c r="G29" s="2"/>
    </row>
    <row r="30" spans="1:7">
      <c r="A30" s="238" t="s">
        <v>61</v>
      </c>
      <c r="B30" s="238"/>
      <c r="C30" s="238"/>
      <c r="D30" s="238"/>
      <c r="E30" s="2"/>
      <c r="F30" s="2"/>
      <c r="G30" s="2"/>
    </row>
    <row r="31" spans="1:7">
      <c r="A31" s="238" t="s">
        <v>62</v>
      </c>
      <c r="B31" s="238"/>
      <c r="C31" s="238"/>
      <c r="D31" s="238"/>
      <c r="E31" s="2"/>
      <c r="F31" s="2"/>
      <c r="G31" s="2"/>
    </row>
    <row r="32" spans="1:7">
      <c r="A32" s="239" t="s">
        <v>144</v>
      </c>
      <c r="B32" s="239"/>
      <c r="C32" s="239"/>
      <c r="D32" s="239"/>
      <c r="E32" s="2"/>
      <c r="F32" s="2"/>
      <c r="G32" s="2"/>
    </row>
    <row r="33" spans="1:7">
      <c r="A33" s="247" t="s">
        <v>64</v>
      </c>
      <c r="B33" s="247"/>
      <c r="C33" s="247"/>
      <c r="D33" s="247"/>
      <c r="E33" s="2"/>
      <c r="F33" s="2"/>
      <c r="G33" s="2"/>
    </row>
    <row r="34" spans="1:7">
      <c r="A34" s="239"/>
      <c r="B34" s="239"/>
      <c r="C34" s="239"/>
      <c r="D34" s="239"/>
      <c r="E34" s="2"/>
      <c r="F34" s="2"/>
      <c r="G34" s="2"/>
    </row>
    <row r="35" spans="1:7">
      <c r="A35" s="247" t="s">
        <v>152</v>
      </c>
      <c r="B35" s="247"/>
      <c r="C35" s="247"/>
      <c r="D35" s="247"/>
      <c r="E35" s="78"/>
      <c r="F35" s="78"/>
      <c r="G35" s="78"/>
    </row>
    <row r="36" spans="1:7">
      <c r="A36" s="239"/>
      <c r="B36" s="239"/>
      <c r="C36" s="239"/>
      <c r="D36" s="239"/>
      <c r="E36" s="2"/>
      <c r="F36" s="2"/>
      <c r="G36" s="2"/>
    </row>
    <row r="37" spans="1:7">
      <c r="A37" s="236" t="s">
        <v>66</v>
      </c>
      <c r="B37" s="246"/>
      <c r="C37" s="246"/>
      <c r="D37" s="237"/>
      <c r="E37" s="2"/>
      <c r="F37" s="2"/>
      <c r="G37" s="2"/>
    </row>
    <row r="38" spans="1:7">
      <c r="A38" s="236" t="s">
        <v>67</v>
      </c>
      <c r="B38" s="246"/>
      <c r="C38" s="246"/>
      <c r="D38" s="237"/>
      <c r="E38" s="2"/>
      <c r="F38" s="2"/>
      <c r="G38" s="2"/>
    </row>
    <row r="39" spans="1:7">
      <c r="A39" s="236" t="s">
        <v>68</v>
      </c>
      <c r="B39" s="246"/>
      <c r="C39" s="246"/>
      <c r="D39" s="237"/>
      <c r="E39" s="2"/>
      <c r="F39" s="2"/>
      <c r="G39" s="2"/>
    </row>
    <row r="40" spans="1:7">
      <c r="A40" s="236" t="s">
        <v>69</v>
      </c>
      <c r="B40" s="246"/>
      <c r="C40" s="246"/>
      <c r="D40" s="237"/>
      <c r="E40" s="2"/>
      <c r="F40" s="2"/>
      <c r="G40" s="2"/>
    </row>
    <row r="41" spans="1:7">
      <c r="A41" s="236" t="s">
        <v>70</v>
      </c>
      <c r="B41" s="246"/>
      <c r="C41" s="246"/>
      <c r="D41" s="237"/>
      <c r="E41" s="2"/>
      <c r="F41" s="2"/>
      <c r="G41" s="2"/>
    </row>
    <row r="42" spans="1:7">
      <c r="A42" s="236" t="s">
        <v>71</v>
      </c>
      <c r="B42" s="246"/>
      <c r="C42" s="246"/>
      <c r="D42" s="237"/>
      <c r="E42" s="2"/>
      <c r="F42" s="2"/>
      <c r="G42" s="2"/>
    </row>
    <row r="43" spans="1:7">
      <c r="A43" s="236" t="s">
        <v>72</v>
      </c>
      <c r="B43" s="246"/>
      <c r="C43" s="246"/>
      <c r="D43" s="237"/>
      <c r="E43" s="2"/>
      <c r="F43" s="2"/>
      <c r="G43" s="2"/>
    </row>
    <row r="44" spans="1:7">
      <c r="A44" s="231" t="s">
        <v>73</v>
      </c>
      <c r="B44" s="438"/>
      <c r="C44" s="438"/>
      <c r="D44" s="232"/>
      <c r="E44" s="2"/>
      <c r="F44" s="2"/>
      <c r="G44" s="2"/>
    </row>
    <row r="45" spans="1:7">
      <c r="A45" s="239"/>
      <c r="B45" s="239"/>
      <c r="C45" s="239"/>
      <c r="D45" s="239"/>
      <c r="E45" s="2"/>
      <c r="F45" s="2"/>
      <c r="G45" s="2"/>
    </row>
    <row r="46" spans="1:7">
      <c r="A46" s="247" t="s">
        <v>74</v>
      </c>
      <c r="B46" s="247"/>
      <c r="C46" s="247"/>
      <c r="D46" s="247"/>
      <c r="E46" s="2"/>
      <c r="F46" s="2"/>
      <c r="G46" s="2"/>
    </row>
  </sheetData>
  <mergeCells count="45">
    <mergeCell ref="A44:D44"/>
    <mergeCell ref="A45:D45"/>
    <mergeCell ref="A46:D46"/>
    <mergeCell ref="A38:D38"/>
    <mergeCell ref="A39:D39"/>
    <mergeCell ref="A40:D40"/>
    <mergeCell ref="A41:D41"/>
    <mergeCell ref="A42:D42"/>
    <mergeCell ref="A43:D43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3:D13"/>
    <mergeCell ref="A3:G3"/>
    <mergeCell ref="A4:D4"/>
    <mergeCell ref="E4:G4"/>
    <mergeCell ref="A7:G7"/>
    <mergeCell ref="A8:G8"/>
    <mergeCell ref="A9:G9"/>
    <mergeCell ref="A10:D11"/>
    <mergeCell ref="E10:E11"/>
    <mergeCell ref="F10:F11"/>
    <mergeCell ref="G10:G11"/>
    <mergeCell ref="A12:D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3:E141"/>
  <sheetViews>
    <sheetView workbookViewId="0">
      <selection activeCell="E15" sqref="E15"/>
    </sheetView>
  </sheetViews>
  <sheetFormatPr defaultRowHeight="15"/>
  <cols>
    <col min="1" max="1" width="45" customWidth="1"/>
    <col min="2" max="2" width="12.7109375" customWidth="1"/>
    <col min="3" max="3" width="11.7109375" customWidth="1"/>
    <col min="4" max="4" width="10.5703125" customWidth="1"/>
    <col min="5" max="5" width="12.140625" customWidth="1"/>
  </cols>
  <sheetData>
    <row r="3" spans="1:5">
      <c r="A3" s="443" t="s">
        <v>162</v>
      </c>
      <c r="B3" s="443"/>
      <c r="C3" s="443"/>
      <c r="D3" s="443"/>
      <c r="E3" s="443"/>
    </row>
    <row r="4" spans="1:5">
      <c r="A4" s="425" t="s">
        <v>269</v>
      </c>
      <c r="B4" s="425"/>
      <c r="C4" s="425"/>
      <c r="D4" s="425"/>
      <c r="E4" s="425"/>
    </row>
    <row r="5" spans="1:5">
      <c r="A5" s="425" t="s">
        <v>33</v>
      </c>
      <c r="B5" s="425"/>
      <c r="C5" s="425"/>
      <c r="D5" s="425"/>
      <c r="E5" s="425"/>
    </row>
    <row r="6" spans="1:5">
      <c r="A6" s="442" t="s">
        <v>34</v>
      </c>
      <c r="B6" s="442"/>
      <c r="C6" s="442"/>
      <c r="D6" s="442"/>
      <c r="E6" s="442"/>
    </row>
    <row r="7" spans="1:5">
      <c r="A7" s="242" t="s">
        <v>164</v>
      </c>
      <c r="B7" s="242" t="s">
        <v>36</v>
      </c>
      <c r="C7" s="434" t="s">
        <v>12</v>
      </c>
      <c r="D7" s="434" t="s">
        <v>91</v>
      </c>
      <c r="E7" s="242"/>
    </row>
    <row r="8" spans="1:5">
      <c r="A8" s="242"/>
      <c r="B8" s="444"/>
      <c r="C8" s="434"/>
      <c r="D8" s="434"/>
      <c r="E8" s="242"/>
    </row>
    <row r="9" spans="1:5">
      <c r="A9" s="81" t="s">
        <v>14</v>
      </c>
      <c r="B9" s="98">
        <v>46707</v>
      </c>
      <c r="C9" s="98">
        <v>78035</v>
      </c>
      <c r="D9" s="98">
        <v>45634</v>
      </c>
      <c r="E9" s="76"/>
    </row>
    <row r="10" spans="1:5" ht="34.5" customHeight="1">
      <c r="A10" s="83" t="s">
        <v>166</v>
      </c>
      <c r="B10" s="98">
        <v>10798</v>
      </c>
      <c r="C10" s="98">
        <v>18754</v>
      </c>
      <c r="D10" s="98">
        <v>10089</v>
      </c>
      <c r="E10" s="76"/>
    </row>
    <row r="11" spans="1:5">
      <c r="A11" s="81" t="s">
        <v>167</v>
      </c>
      <c r="B11" s="98">
        <v>53409</v>
      </c>
      <c r="C11" s="98">
        <v>60029</v>
      </c>
      <c r="D11" s="98">
        <v>52144</v>
      </c>
      <c r="E11" s="76"/>
    </row>
    <row r="12" spans="1:5" ht="23.25" customHeight="1">
      <c r="A12" s="84" t="s">
        <v>168</v>
      </c>
      <c r="B12" s="98">
        <v>7500</v>
      </c>
      <c r="C12" s="98">
        <v>11288</v>
      </c>
      <c r="D12" s="98">
        <v>8062</v>
      </c>
      <c r="E12" s="76"/>
    </row>
    <row r="13" spans="1:5">
      <c r="A13" s="81" t="s">
        <v>169</v>
      </c>
      <c r="B13" s="76">
        <v>7315</v>
      </c>
      <c r="C13" s="76">
        <v>4194</v>
      </c>
      <c r="D13" s="76">
        <v>4248</v>
      </c>
      <c r="E13" s="76"/>
    </row>
    <row r="14" spans="1:5">
      <c r="A14" s="85" t="s">
        <v>170</v>
      </c>
      <c r="B14" s="76">
        <v>3009</v>
      </c>
      <c r="C14" s="76"/>
      <c r="D14" s="82"/>
      <c r="E14" s="76"/>
    </row>
    <row r="15" spans="1:5">
      <c r="A15" s="86" t="s">
        <v>171</v>
      </c>
      <c r="B15" s="87"/>
      <c r="C15" s="87"/>
      <c r="D15" s="76"/>
      <c r="E15" s="76"/>
    </row>
    <row r="16" spans="1:5">
      <c r="A16" s="88"/>
      <c r="B16" s="89"/>
      <c r="C16" s="89"/>
      <c r="D16" s="76"/>
      <c r="E16" s="76"/>
    </row>
    <row r="17" spans="1:5">
      <c r="A17" s="90" t="s">
        <v>172</v>
      </c>
      <c r="B17" s="91">
        <f>SUM(B9:B13)</f>
        <v>125729</v>
      </c>
      <c r="C17" s="91">
        <f>SUM(C9:C16)</f>
        <v>172300</v>
      </c>
      <c r="D17" s="91">
        <f>SUM(D9:D16)</f>
        <v>120177</v>
      </c>
      <c r="E17" s="77"/>
    </row>
    <row r="18" spans="1:5">
      <c r="A18" s="90"/>
      <c r="B18" s="91"/>
      <c r="C18" s="91"/>
      <c r="D18" s="77"/>
      <c r="E18" s="77"/>
    </row>
    <row r="19" spans="1:5">
      <c r="A19" s="92" t="s">
        <v>173</v>
      </c>
      <c r="B19" s="93"/>
      <c r="C19" s="94"/>
      <c r="D19" s="77"/>
      <c r="E19" s="77"/>
    </row>
    <row r="20" spans="1:5">
      <c r="A20" s="92" t="s">
        <v>174</v>
      </c>
      <c r="B20" s="93"/>
      <c r="C20" s="94"/>
      <c r="D20" s="77"/>
      <c r="E20" s="77"/>
    </row>
    <row r="21" spans="1:5">
      <c r="A21" s="95" t="s">
        <v>175</v>
      </c>
      <c r="B21" s="96"/>
      <c r="C21" s="94"/>
      <c r="D21" s="77"/>
      <c r="E21" s="77"/>
    </row>
    <row r="22" spans="1:5">
      <c r="A22" s="92" t="s">
        <v>176</v>
      </c>
      <c r="B22" s="93">
        <v>3783</v>
      </c>
      <c r="C22" s="206">
        <v>7437</v>
      </c>
      <c r="D22" s="77">
        <v>3783</v>
      </c>
      <c r="E22" s="77"/>
    </row>
    <row r="23" spans="1:5">
      <c r="A23" s="92" t="s">
        <v>177</v>
      </c>
      <c r="B23" s="93">
        <v>60194</v>
      </c>
      <c r="C23" s="207">
        <v>55150</v>
      </c>
      <c r="D23" s="98">
        <v>55150</v>
      </c>
      <c r="E23" s="76"/>
    </row>
    <row r="24" spans="1:5">
      <c r="A24" s="92" t="s">
        <v>179</v>
      </c>
      <c r="B24" s="93"/>
      <c r="C24" s="94"/>
      <c r="D24" s="77"/>
      <c r="E24" s="77"/>
    </row>
    <row r="25" spans="1:5">
      <c r="A25" s="92" t="s">
        <v>180</v>
      </c>
      <c r="B25" s="93"/>
      <c r="C25" s="94"/>
      <c r="D25" s="77"/>
      <c r="E25" s="77"/>
    </row>
    <row r="26" spans="1:5">
      <c r="A26" s="99" t="s">
        <v>181</v>
      </c>
      <c r="B26" s="100">
        <f>SUM(B22:B25)</f>
        <v>63977</v>
      </c>
      <c r="C26" s="206">
        <f>SUM(C22:C25)</f>
        <v>62587</v>
      </c>
      <c r="D26" s="206">
        <f>SUM(D22:D25)</f>
        <v>58933</v>
      </c>
      <c r="E26" s="77"/>
    </row>
    <row r="27" spans="1:5">
      <c r="A27" s="90"/>
      <c r="B27" s="89"/>
      <c r="C27" s="89"/>
      <c r="D27" s="76"/>
      <c r="E27" s="76"/>
    </row>
    <row r="28" spans="1:5">
      <c r="A28" s="99" t="s">
        <v>23</v>
      </c>
      <c r="B28" s="101">
        <f>SUM(B17+B26)</f>
        <v>189706</v>
      </c>
      <c r="C28" s="101">
        <f>SUM(C17+C26)</f>
        <v>234887</v>
      </c>
      <c r="D28" s="101">
        <f>SUM(D17+D26)</f>
        <v>179110</v>
      </c>
      <c r="E28" s="76"/>
    </row>
    <row r="29" spans="1:5">
      <c r="A29" s="90"/>
      <c r="B29" s="101"/>
      <c r="C29" s="208"/>
      <c r="D29" s="209"/>
      <c r="E29" s="209"/>
    </row>
    <row r="30" spans="1:5">
      <c r="A30" s="92" t="s">
        <v>24</v>
      </c>
      <c r="B30" s="93">
        <v>4740</v>
      </c>
      <c r="C30" s="208">
        <v>4740</v>
      </c>
      <c r="D30" s="209">
        <v>4740</v>
      </c>
      <c r="E30" s="209"/>
    </row>
    <row r="31" spans="1:5">
      <c r="A31" s="92" t="s">
        <v>25</v>
      </c>
      <c r="B31" s="93">
        <v>0</v>
      </c>
      <c r="C31" s="210"/>
      <c r="D31" s="211"/>
      <c r="E31" s="209"/>
    </row>
    <row r="32" spans="1:5">
      <c r="A32" s="95" t="s">
        <v>270</v>
      </c>
      <c r="B32" s="96"/>
      <c r="C32" s="212"/>
      <c r="D32" s="211"/>
      <c r="E32" s="209"/>
    </row>
    <row r="33" spans="1:5">
      <c r="A33" s="90" t="s">
        <v>271</v>
      </c>
      <c r="B33" s="100">
        <f>SUM(B30:B32)</f>
        <v>4740</v>
      </c>
      <c r="C33" s="213">
        <f>SUM(C30:C32)</f>
        <v>4740</v>
      </c>
      <c r="D33" s="209">
        <f>SUM(D30)</f>
        <v>4740</v>
      </c>
      <c r="E33" s="209"/>
    </row>
    <row r="34" spans="1:5">
      <c r="A34" s="90"/>
      <c r="B34" s="100"/>
      <c r="C34" s="213"/>
      <c r="D34" s="209"/>
      <c r="E34" s="209"/>
    </row>
    <row r="35" spans="1:5">
      <c r="A35" s="92" t="s">
        <v>173</v>
      </c>
      <c r="B35" s="100"/>
      <c r="C35" s="212"/>
      <c r="D35" s="209"/>
      <c r="E35" s="209"/>
    </row>
    <row r="36" spans="1:5">
      <c r="A36" s="92" t="s">
        <v>174</v>
      </c>
      <c r="B36" s="100"/>
      <c r="C36" s="213"/>
      <c r="D36" s="209"/>
      <c r="E36" s="209"/>
    </row>
    <row r="37" spans="1:5">
      <c r="A37" s="95" t="s">
        <v>175</v>
      </c>
      <c r="B37" s="100"/>
      <c r="C37" s="213"/>
      <c r="D37" s="209"/>
      <c r="E37" s="209"/>
    </row>
    <row r="38" spans="1:5">
      <c r="A38" s="92" t="s">
        <v>176</v>
      </c>
      <c r="B38" s="100"/>
      <c r="C38" s="213"/>
      <c r="D38" s="209"/>
      <c r="E38" s="209"/>
    </row>
    <row r="39" spans="1:5">
      <c r="A39" s="92" t="s">
        <v>177</v>
      </c>
      <c r="B39" s="100"/>
      <c r="C39" s="207"/>
      <c r="D39" s="214"/>
      <c r="E39" s="209"/>
    </row>
    <row r="40" spans="1:5">
      <c r="A40" s="92" t="s">
        <v>179</v>
      </c>
      <c r="B40" s="100"/>
      <c r="C40" s="77"/>
      <c r="D40" s="76"/>
      <c r="E40" s="76"/>
    </row>
    <row r="41" spans="1:5">
      <c r="A41" s="92" t="s">
        <v>180</v>
      </c>
      <c r="B41" s="100"/>
      <c r="C41" s="77"/>
      <c r="D41" s="76"/>
      <c r="E41" s="76"/>
    </row>
    <row r="42" spans="1:5">
      <c r="A42" s="99" t="s">
        <v>184</v>
      </c>
      <c r="B42" s="100"/>
      <c r="C42" s="76"/>
      <c r="D42" s="76"/>
      <c r="E42" s="76"/>
    </row>
    <row r="43" spans="1:5">
      <c r="A43" s="103"/>
      <c r="B43" s="104"/>
      <c r="C43" s="76"/>
      <c r="D43" s="76"/>
      <c r="E43" s="76"/>
    </row>
    <row r="44" spans="1:5">
      <c r="A44" s="99" t="s">
        <v>185</v>
      </c>
      <c r="B44" s="105">
        <f>SUM(B33)</f>
        <v>4740</v>
      </c>
      <c r="C44" s="105">
        <f>SUM(C33)</f>
        <v>4740</v>
      </c>
      <c r="D44" s="105">
        <f>SUM(D33)</f>
        <v>4740</v>
      </c>
      <c r="E44" s="106"/>
    </row>
    <row r="45" spans="1:5">
      <c r="A45" s="107"/>
      <c r="B45" s="108"/>
      <c r="C45" s="108"/>
      <c r="D45" s="76"/>
      <c r="E45" s="76"/>
    </row>
    <row r="46" spans="1:5">
      <c r="A46" s="109" t="s">
        <v>186</v>
      </c>
      <c r="B46" s="205">
        <f>SUM(B17+B26+B33)</f>
        <v>194446</v>
      </c>
      <c r="C46" s="205">
        <f>SUM(C17+C26+C33)</f>
        <v>239627</v>
      </c>
      <c r="D46" s="205">
        <f>SUM(D17+D26+D33)</f>
        <v>183850</v>
      </c>
      <c r="E46" s="107"/>
    </row>
    <row r="49" spans="1:5">
      <c r="A49" s="443" t="s">
        <v>162</v>
      </c>
      <c r="B49" s="443"/>
      <c r="C49" s="443"/>
      <c r="D49" s="443"/>
      <c r="E49" s="443"/>
    </row>
    <row r="50" spans="1:5">
      <c r="A50" s="425" t="s">
        <v>269</v>
      </c>
      <c r="B50" s="425"/>
      <c r="C50" s="425"/>
      <c r="D50" s="425"/>
      <c r="E50" s="425"/>
    </row>
    <row r="51" spans="1:5">
      <c r="A51" s="425" t="s">
        <v>33</v>
      </c>
      <c r="B51" s="425"/>
      <c r="C51" s="425"/>
      <c r="D51" s="425"/>
      <c r="E51" s="425"/>
    </row>
    <row r="52" spans="1:5">
      <c r="A52" s="442" t="s">
        <v>34</v>
      </c>
      <c r="B52" s="442"/>
      <c r="C52" s="442"/>
      <c r="D52" s="442"/>
      <c r="E52" s="442"/>
    </row>
    <row r="53" spans="1:5">
      <c r="A53" s="242" t="s">
        <v>164</v>
      </c>
      <c r="B53" s="434" t="s">
        <v>187</v>
      </c>
      <c r="C53" s="445" t="s">
        <v>12</v>
      </c>
      <c r="D53" s="434" t="s">
        <v>91</v>
      </c>
      <c r="E53" s="242"/>
    </row>
    <row r="54" spans="1:5">
      <c r="A54" s="242"/>
      <c r="B54" s="434"/>
      <c r="C54" s="446"/>
      <c r="D54" s="434"/>
      <c r="E54" s="242"/>
    </row>
    <row r="55" spans="1:5">
      <c r="A55" s="81" t="s">
        <v>14</v>
      </c>
      <c r="B55" s="82">
        <v>24845</v>
      </c>
      <c r="C55" s="2">
        <v>51289</v>
      </c>
      <c r="D55" s="76">
        <v>22727</v>
      </c>
      <c r="E55" s="76"/>
    </row>
    <row r="56" spans="1:5">
      <c r="A56" s="83" t="s">
        <v>166</v>
      </c>
      <c r="B56" s="82">
        <v>5831</v>
      </c>
      <c r="C56" s="2">
        <v>13089</v>
      </c>
      <c r="D56" s="76">
        <v>5399</v>
      </c>
      <c r="E56" s="76"/>
    </row>
    <row r="57" spans="1:5">
      <c r="A57" s="81" t="s">
        <v>167</v>
      </c>
      <c r="B57" s="82">
        <v>4847</v>
      </c>
      <c r="C57">
        <v>3450</v>
      </c>
      <c r="D57" s="76">
        <v>2522</v>
      </c>
      <c r="E57" s="76"/>
    </row>
    <row r="58" spans="1:5">
      <c r="A58" s="84" t="s">
        <v>168</v>
      </c>
      <c r="B58" s="76"/>
      <c r="C58" s="76"/>
      <c r="D58" s="76"/>
      <c r="E58" s="76"/>
    </row>
    <row r="59" spans="1:5">
      <c r="A59" s="81" t="s">
        <v>169</v>
      </c>
      <c r="B59" s="76"/>
      <c r="C59" s="76"/>
      <c r="D59" s="76"/>
      <c r="E59" s="76"/>
    </row>
    <row r="60" spans="1:5">
      <c r="A60" s="85" t="s">
        <v>170</v>
      </c>
      <c r="B60" s="76"/>
      <c r="C60" s="76"/>
      <c r="D60" s="82"/>
      <c r="E60" s="76"/>
    </row>
    <row r="61" spans="1:5">
      <c r="A61" s="86" t="s">
        <v>171</v>
      </c>
      <c r="B61" s="87"/>
      <c r="C61" s="87"/>
      <c r="D61" s="76"/>
      <c r="E61" s="76"/>
    </row>
    <row r="62" spans="1:5">
      <c r="A62" s="88"/>
      <c r="B62" s="89"/>
      <c r="C62" s="89"/>
      <c r="D62" s="76"/>
      <c r="E62" s="76"/>
    </row>
    <row r="63" spans="1:5">
      <c r="A63" s="90" t="s">
        <v>172</v>
      </c>
      <c r="B63" s="91">
        <f>SUM(B55:B62)</f>
        <v>35523</v>
      </c>
      <c r="C63" s="91">
        <f>SUM(C55:C62)</f>
        <v>67828</v>
      </c>
      <c r="D63" s="91">
        <f>SUM(D55:D62)</f>
        <v>30648</v>
      </c>
      <c r="E63" s="77"/>
    </row>
    <row r="64" spans="1:5">
      <c r="A64" s="90"/>
      <c r="B64" s="91"/>
      <c r="C64" s="91"/>
      <c r="D64" s="77"/>
      <c r="E64" s="77"/>
    </row>
    <row r="65" spans="1:5">
      <c r="A65" s="92" t="s">
        <v>173</v>
      </c>
      <c r="B65" s="93"/>
      <c r="C65" s="94"/>
      <c r="D65" s="77"/>
      <c r="E65" s="77"/>
    </row>
    <row r="66" spans="1:5">
      <c r="A66" s="92" t="s">
        <v>174</v>
      </c>
      <c r="B66" s="93"/>
      <c r="C66" s="94"/>
      <c r="D66" s="77"/>
      <c r="E66" s="77"/>
    </row>
    <row r="67" spans="1:5">
      <c r="A67" s="95" t="s">
        <v>175</v>
      </c>
      <c r="B67" s="96"/>
      <c r="C67" s="94"/>
      <c r="D67" s="77"/>
      <c r="E67" s="77"/>
    </row>
    <row r="68" spans="1:5">
      <c r="A68" s="92" t="s">
        <v>176</v>
      </c>
      <c r="B68" s="93"/>
      <c r="C68" s="94"/>
      <c r="D68" s="77"/>
      <c r="E68" s="77"/>
    </row>
    <row r="69" spans="1:5">
      <c r="A69" s="92" t="s">
        <v>177</v>
      </c>
      <c r="B69" s="93" t="s">
        <v>178</v>
      </c>
      <c r="C69" s="97"/>
      <c r="D69" s="98"/>
      <c r="E69" s="76"/>
    </row>
    <row r="70" spans="1:5">
      <c r="A70" s="92" t="s">
        <v>179</v>
      </c>
      <c r="B70" s="93"/>
      <c r="C70" s="94"/>
      <c r="D70" s="77"/>
      <c r="E70" s="77"/>
    </row>
    <row r="71" spans="1:5">
      <c r="A71" s="92" t="s">
        <v>180</v>
      </c>
      <c r="B71" s="93"/>
      <c r="C71" s="94"/>
      <c r="D71" s="77"/>
      <c r="E71" s="77"/>
    </row>
    <row r="72" spans="1:5">
      <c r="A72" s="99" t="s">
        <v>181</v>
      </c>
      <c r="B72" s="100"/>
      <c r="C72" s="94"/>
      <c r="D72" s="77"/>
      <c r="E72" s="77"/>
    </row>
    <row r="73" spans="1:5">
      <c r="A73" s="90"/>
      <c r="B73" s="89"/>
      <c r="C73" s="89"/>
      <c r="D73" s="76"/>
      <c r="E73" s="76"/>
    </row>
    <row r="74" spans="1:5">
      <c r="A74" s="99" t="s">
        <v>23</v>
      </c>
      <c r="B74" s="101">
        <f>SUM(B63)</f>
        <v>35523</v>
      </c>
      <c r="C74" s="101">
        <f>SUM(C63)</f>
        <v>67828</v>
      </c>
      <c r="D74" s="101">
        <f>SUM(D63)</f>
        <v>30648</v>
      </c>
      <c r="E74" s="76"/>
    </row>
    <row r="75" spans="1:5">
      <c r="A75" s="90"/>
      <c r="C75" s="101"/>
      <c r="D75" s="76"/>
      <c r="E75" s="76"/>
    </row>
    <row r="76" spans="1:5">
      <c r="A76" s="92" t="s">
        <v>24</v>
      </c>
      <c r="B76" s="93"/>
      <c r="C76" s="89"/>
      <c r="D76" s="76"/>
      <c r="E76" s="76"/>
    </row>
    <row r="77" spans="1:5">
      <c r="A77" s="92" t="s">
        <v>25</v>
      </c>
      <c r="B77" s="93"/>
      <c r="C77" s="102"/>
      <c r="D77" s="82"/>
      <c r="E77" s="76"/>
    </row>
    <row r="78" spans="1:5">
      <c r="A78" s="95" t="s">
        <v>182</v>
      </c>
      <c r="B78" s="96"/>
      <c r="C78" s="102"/>
      <c r="D78" s="82"/>
      <c r="E78" s="76"/>
    </row>
    <row r="79" spans="1:5">
      <c r="A79" s="90" t="s">
        <v>183</v>
      </c>
      <c r="B79" s="100"/>
      <c r="C79" s="77"/>
      <c r="D79" s="76"/>
      <c r="E79" s="76"/>
    </row>
    <row r="80" spans="1:5">
      <c r="A80" s="90"/>
      <c r="B80" s="100"/>
      <c r="C80" s="77"/>
      <c r="D80" s="76"/>
      <c r="E80" s="76"/>
    </row>
    <row r="81" spans="1:5">
      <c r="A81" s="92" t="s">
        <v>173</v>
      </c>
      <c r="B81" s="100"/>
      <c r="C81" s="77"/>
      <c r="D81" s="76"/>
      <c r="E81" s="76"/>
    </row>
    <row r="82" spans="1:5">
      <c r="A82" s="92" t="s">
        <v>174</v>
      </c>
      <c r="B82" s="100"/>
      <c r="C82" s="77"/>
      <c r="D82" s="76"/>
      <c r="E82" s="76"/>
    </row>
    <row r="83" spans="1:5">
      <c r="A83" s="95" t="s">
        <v>175</v>
      </c>
      <c r="B83" s="100"/>
      <c r="C83" s="77"/>
      <c r="D83" s="76"/>
      <c r="E83" s="76"/>
    </row>
    <row r="84" spans="1:5">
      <c r="A84" s="92" t="s">
        <v>176</v>
      </c>
      <c r="B84" s="100"/>
      <c r="C84" s="77"/>
      <c r="D84" s="76"/>
      <c r="E84" s="76"/>
    </row>
    <row r="85" spans="1:5">
      <c r="A85" s="92" t="s">
        <v>177</v>
      </c>
      <c r="B85" s="100" t="s">
        <v>178</v>
      </c>
      <c r="C85" s="97"/>
      <c r="D85" s="98"/>
      <c r="E85" s="76"/>
    </row>
    <row r="86" spans="1:5">
      <c r="A86" s="92" t="s">
        <v>179</v>
      </c>
      <c r="B86" s="100"/>
      <c r="C86" s="77"/>
      <c r="D86" s="76"/>
      <c r="E86" s="76"/>
    </row>
    <row r="87" spans="1:5">
      <c r="A87" s="92" t="s">
        <v>180</v>
      </c>
      <c r="B87" s="100"/>
      <c r="C87" s="77"/>
      <c r="D87" s="76"/>
      <c r="E87" s="76"/>
    </row>
    <row r="88" spans="1:5">
      <c r="A88" s="99" t="s">
        <v>184</v>
      </c>
      <c r="B88" s="100"/>
      <c r="C88" s="76"/>
      <c r="D88" s="76"/>
      <c r="E88" s="76"/>
    </row>
    <row r="89" spans="1:5">
      <c r="A89" s="103"/>
      <c r="B89" s="104"/>
      <c r="C89" s="76"/>
      <c r="D89" s="76"/>
      <c r="E89" s="76"/>
    </row>
    <row r="90" spans="1:5">
      <c r="A90" s="99" t="s">
        <v>185</v>
      </c>
      <c r="B90" s="105"/>
      <c r="C90" s="105"/>
      <c r="D90" s="106"/>
      <c r="E90" s="106"/>
    </row>
    <row r="91" spans="1:5">
      <c r="A91" s="107"/>
      <c r="B91" s="108"/>
      <c r="C91" s="108"/>
      <c r="D91" s="76"/>
      <c r="E91" s="76"/>
    </row>
    <row r="92" spans="1:5">
      <c r="A92" s="109" t="s">
        <v>186</v>
      </c>
      <c r="B92" s="205">
        <f>SUM(B74)</f>
        <v>35523</v>
      </c>
      <c r="C92" s="205">
        <f>SUM(C74)</f>
        <v>67828</v>
      </c>
      <c r="D92" s="205">
        <f>SUM(D74)</f>
        <v>30648</v>
      </c>
      <c r="E92" s="107"/>
    </row>
    <row r="98" spans="1:5">
      <c r="A98" s="443" t="s">
        <v>162</v>
      </c>
      <c r="B98" s="443"/>
      <c r="C98" s="443"/>
      <c r="D98" s="443"/>
      <c r="E98" s="443"/>
    </row>
    <row r="99" spans="1:5">
      <c r="A99" s="425" t="s">
        <v>269</v>
      </c>
      <c r="B99" s="425"/>
      <c r="C99" s="425"/>
      <c r="D99" s="425"/>
      <c r="E99" s="425"/>
    </row>
    <row r="100" spans="1:5">
      <c r="A100" s="425" t="s">
        <v>33</v>
      </c>
      <c r="B100" s="425"/>
      <c r="C100" s="425"/>
      <c r="D100" s="425"/>
      <c r="E100" s="425"/>
    </row>
    <row r="101" spans="1:5">
      <c r="A101" s="442" t="s">
        <v>34</v>
      </c>
      <c r="B101" s="442"/>
      <c r="C101" s="442"/>
      <c r="D101" s="442"/>
      <c r="E101" s="442"/>
    </row>
    <row r="102" spans="1:5">
      <c r="A102" s="242" t="s">
        <v>164</v>
      </c>
      <c r="B102" s="434" t="s">
        <v>37</v>
      </c>
      <c r="C102" s="434" t="s">
        <v>12</v>
      </c>
      <c r="D102" s="445" t="s">
        <v>91</v>
      </c>
      <c r="E102" s="242"/>
    </row>
    <row r="103" spans="1:5">
      <c r="A103" s="242"/>
      <c r="B103" s="434"/>
      <c r="C103" s="434"/>
      <c r="D103" s="446"/>
      <c r="E103" s="242"/>
    </row>
    <row r="104" spans="1:5">
      <c r="A104" s="81" t="s">
        <v>14</v>
      </c>
      <c r="B104" s="76">
        <v>21969</v>
      </c>
      <c r="C104" s="82">
        <v>42089</v>
      </c>
      <c r="D104" s="2">
        <v>21241</v>
      </c>
      <c r="E104" s="76"/>
    </row>
    <row r="105" spans="1:5">
      <c r="A105" s="83" t="s">
        <v>166</v>
      </c>
      <c r="B105" s="76">
        <v>5730</v>
      </c>
      <c r="C105" s="82">
        <v>11050</v>
      </c>
      <c r="D105" s="2">
        <v>5691</v>
      </c>
      <c r="E105" s="76"/>
    </row>
    <row r="106" spans="1:5">
      <c r="A106" s="81" t="s">
        <v>167</v>
      </c>
      <c r="B106" s="76">
        <v>2543</v>
      </c>
      <c r="C106" s="82">
        <v>3562</v>
      </c>
      <c r="D106" s="2">
        <v>1997</v>
      </c>
      <c r="E106" s="76"/>
    </row>
    <row r="107" spans="1:5">
      <c r="A107" s="84" t="s">
        <v>168</v>
      </c>
      <c r="B107" s="76"/>
      <c r="C107" s="76"/>
      <c r="D107" s="76"/>
      <c r="E107" s="76"/>
    </row>
    <row r="108" spans="1:5">
      <c r="A108" s="81" t="s">
        <v>169</v>
      </c>
      <c r="B108" s="76"/>
      <c r="C108" s="76"/>
      <c r="D108" s="76"/>
      <c r="E108" s="76"/>
    </row>
    <row r="109" spans="1:5">
      <c r="A109" s="85" t="s">
        <v>170</v>
      </c>
      <c r="B109" s="76"/>
      <c r="C109" s="76"/>
      <c r="D109" s="82"/>
      <c r="E109" s="76"/>
    </row>
    <row r="110" spans="1:5">
      <c r="A110" s="86" t="s">
        <v>171</v>
      </c>
      <c r="B110" s="87"/>
      <c r="C110" s="87"/>
      <c r="D110" s="76"/>
      <c r="E110" s="76"/>
    </row>
    <row r="111" spans="1:5">
      <c r="A111" s="88"/>
      <c r="B111" s="89"/>
      <c r="C111" s="89"/>
      <c r="D111" s="76"/>
      <c r="E111" s="76"/>
    </row>
    <row r="112" spans="1:5">
      <c r="A112" s="90" t="s">
        <v>172</v>
      </c>
      <c r="B112" s="77">
        <f>SUM(B104:B111)</f>
        <v>30242</v>
      </c>
      <c r="C112" s="77">
        <f>SUM(C104:C111)</f>
        <v>56701</v>
      </c>
      <c r="D112" s="77">
        <f>SUM(D104:D111)</f>
        <v>28929</v>
      </c>
      <c r="E112" s="77"/>
    </row>
    <row r="113" spans="1:5">
      <c r="A113" s="90"/>
      <c r="B113" s="91"/>
      <c r="C113" s="91"/>
      <c r="D113" s="77"/>
      <c r="E113" s="77"/>
    </row>
    <row r="114" spans="1:5">
      <c r="A114" s="92" t="s">
        <v>173</v>
      </c>
      <c r="B114" s="93"/>
      <c r="C114" s="94"/>
      <c r="D114" s="77"/>
      <c r="E114" s="77"/>
    </row>
    <row r="115" spans="1:5">
      <c r="A115" s="92" t="s">
        <v>174</v>
      </c>
      <c r="B115" s="93"/>
      <c r="C115" s="94"/>
      <c r="D115" s="77"/>
      <c r="E115" s="77"/>
    </row>
    <row r="116" spans="1:5">
      <c r="A116" s="95" t="s">
        <v>175</v>
      </c>
      <c r="B116" s="96"/>
      <c r="C116" s="94"/>
      <c r="D116" s="77"/>
      <c r="E116" s="77"/>
    </row>
    <row r="117" spans="1:5">
      <c r="A117" s="92" t="s">
        <v>176</v>
      </c>
      <c r="B117" s="93"/>
      <c r="C117" s="94"/>
      <c r="D117" s="77"/>
      <c r="E117" s="77"/>
    </row>
    <row r="118" spans="1:5">
      <c r="A118" s="92" t="s">
        <v>177</v>
      </c>
      <c r="B118" s="98" t="s">
        <v>178</v>
      </c>
      <c r="C118" s="97"/>
      <c r="E118" s="76"/>
    </row>
    <row r="119" spans="1:5">
      <c r="A119" s="92" t="s">
        <v>179</v>
      </c>
      <c r="B119" s="93"/>
      <c r="C119" s="94"/>
      <c r="D119" s="77"/>
      <c r="E119" s="77"/>
    </row>
    <row r="120" spans="1:5">
      <c r="A120" s="92" t="s">
        <v>180</v>
      </c>
      <c r="B120" s="93"/>
      <c r="C120" s="94"/>
      <c r="D120" s="77"/>
      <c r="E120" s="77"/>
    </row>
    <row r="121" spans="1:5">
      <c r="A121" s="99" t="s">
        <v>181</v>
      </c>
      <c r="B121" s="100"/>
      <c r="C121" s="94"/>
      <c r="D121" s="77"/>
      <c r="E121" s="77"/>
    </row>
    <row r="122" spans="1:5">
      <c r="A122" s="90"/>
      <c r="B122" s="89"/>
      <c r="C122" s="89"/>
      <c r="D122" s="76"/>
      <c r="E122" s="76"/>
    </row>
    <row r="123" spans="1:5">
      <c r="A123" s="99" t="s">
        <v>23</v>
      </c>
      <c r="B123" s="76">
        <f>SUM(B112)</f>
        <v>30242</v>
      </c>
      <c r="C123" s="76">
        <f>SUM(C112)</f>
        <v>56701</v>
      </c>
      <c r="D123" s="76">
        <f>SUM(D112)</f>
        <v>28929</v>
      </c>
      <c r="E123" s="76"/>
    </row>
    <row r="124" spans="1:5">
      <c r="A124" s="90"/>
      <c r="B124" s="101"/>
      <c r="C124" s="208"/>
      <c r="D124" s="76"/>
      <c r="E124" s="76"/>
    </row>
    <row r="125" spans="1:5">
      <c r="A125" s="92" t="s">
        <v>24</v>
      </c>
      <c r="B125" s="76">
        <v>190</v>
      </c>
      <c r="C125" s="208">
        <v>27</v>
      </c>
      <c r="D125">
        <v>27</v>
      </c>
      <c r="E125" s="76"/>
    </row>
    <row r="126" spans="1:5">
      <c r="A126" s="92" t="s">
        <v>25</v>
      </c>
      <c r="B126" s="93"/>
      <c r="C126" s="212"/>
      <c r="D126" s="82"/>
      <c r="E126" s="76"/>
    </row>
    <row r="127" spans="1:5">
      <c r="A127" s="95" t="s">
        <v>182</v>
      </c>
      <c r="B127" s="96"/>
      <c r="C127" s="212"/>
      <c r="D127" s="82"/>
      <c r="E127" s="76"/>
    </row>
    <row r="128" spans="1:5">
      <c r="A128" s="90" t="s">
        <v>183</v>
      </c>
      <c r="B128" s="76">
        <f>SUM(B125:B127)</f>
        <v>190</v>
      </c>
      <c r="C128" s="76">
        <f>SUM(C125:C127)</f>
        <v>27</v>
      </c>
      <c r="D128" s="76">
        <f>SUM(D125:D127)</f>
        <v>27</v>
      </c>
      <c r="E128" s="76"/>
    </row>
    <row r="129" spans="1:5">
      <c r="A129" s="90"/>
      <c r="B129" s="100"/>
      <c r="C129" s="213"/>
      <c r="D129" s="76"/>
      <c r="E129" s="76"/>
    </row>
    <row r="130" spans="1:5">
      <c r="A130" s="92" t="s">
        <v>173</v>
      </c>
      <c r="B130" s="100"/>
      <c r="C130" s="213"/>
      <c r="D130" s="76"/>
      <c r="E130" s="76"/>
    </row>
    <row r="131" spans="1:5">
      <c r="A131" s="92" t="s">
        <v>174</v>
      </c>
      <c r="B131" s="100"/>
      <c r="C131" s="213"/>
      <c r="D131" s="76"/>
      <c r="E131" s="76"/>
    </row>
    <row r="132" spans="1:5">
      <c r="A132" s="95" t="s">
        <v>175</v>
      </c>
      <c r="B132" s="100"/>
      <c r="C132" s="213"/>
      <c r="D132" s="76"/>
      <c r="E132" s="76"/>
    </row>
    <row r="133" spans="1:5">
      <c r="A133" s="92" t="s">
        <v>176</v>
      </c>
      <c r="B133" s="100"/>
      <c r="C133" s="77"/>
      <c r="D133" s="76"/>
      <c r="E133" s="76"/>
    </row>
    <row r="134" spans="1:5">
      <c r="A134" s="92" t="s">
        <v>177</v>
      </c>
      <c r="B134" s="98" t="s">
        <v>178</v>
      </c>
      <c r="C134" s="97"/>
      <c r="E134" s="76"/>
    </row>
    <row r="135" spans="1:5">
      <c r="A135" s="92" t="s">
        <v>179</v>
      </c>
      <c r="B135" s="100"/>
      <c r="C135" s="77"/>
      <c r="D135" s="76"/>
      <c r="E135" s="76"/>
    </row>
    <row r="136" spans="1:5">
      <c r="A136" s="92" t="s">
        <v>180</v>
      </c>
      <c r="B136" s="100"/>
      <c r="C136" s="77"/>
      <c r="D136" s="76"/>
      <c r="E136" s="76"/>
    </row>
    <row r="137" spans="1:5">
      <c r="A137" s="99" t="s">
        <v>184</v>
      </c>
      <c r="B137" s="100"/>
      <c r="C137" s="76"/>
      <c r="D137" s="76"/>
      <c r="E137" s="76"/>
    </row>
    <row r="138" spans="1:5">
      <c r="A138" s="103"/>
      <c r="B138" s="104"/>
      <c r="C138" s="76"/>
      <c r="D138" s="76"/>
      <c r="E138" s="76"/>
    </row>
    <row r="139" spans="1:5">
      <c r="A139" s="99" t="s">
        <v>185</v>
      </c>
      <c r="B139" s="106">
        <f>SUM(B128)</f>
        <v>190</v>
      </c>
      <c r="C139" s="106">
        <f>SUM(C128)</f>
        <v>27</v>
      </c>
      <c r="D139" s="106">
        <f>SUM(D128)</f>
        <v>27</v>
      </c>
      <c r="E139" s="106"/>
    </row>
    <row r="140" spans="1:5">
      <c r="A140" s="107"/>
      <c r="B140" s="108"/>
      <c r="C140" s="108"/>
      <c r="D140" s="76"/>
      <c r="E140" s="76"/>
    </row>
    <row r="141" spans="1:5">
      <c r="A141" s="109" t="s">
        <v>186</v>
      </c>
      <c r="B141" s="107">
        <f>SUM(B112+B128)</f>
        <v>30432</v>
      </c>
      <c r="C141" s="107">
        <f>SUM(C112+C128)</f>
        <v>56728</v>
      </c>
      <c r="D141" s="107">
        <f>SUM(D112+D128)</f>
        <v>28956</v>
      </c>
      <c r="E141" s="107"/>
    </row>
  </sheetData>
  <mergeCells count="27">
    <mergeCell ref="A98:E98"/>
    <mergeCell ref="A99:E99"/>
    <mergeCell ref="A100:E100"/>
    <mergeCell ref="A101:E101"/>
    <mergeCell ref="A102:A103"/>
    <mergeCell ref="C102:C103"/>
    <mergeCell ref="B102:B103"/>
    <mergeCell ref="E102:E103"/>
    <mergeCell ref="D102:D103"/>
    <mergeCell ref="A49:E49"/>
    <mergeCell ref="A50:E50"/>
    <mergeCell ref="A51:E51"/>
    <mergeCell ref="A52:E52"/>
    <mergeCell ref="A53:A54"/>
    <mergeCell ref="B53:B54"/>
    <mergeCell ref="D53:D54"/>
    <mergeCell ref="E53:E54"/>
    <mergeCell ref="C53:C54"/>
    <mergeCell ref="A3:E3"/>
    <mergeCell ref="A4:E4"/>
    <mergeCell ref="A5:E5"/>
    <mergeCell ref="A6:E6"/>
    <mergeCell ref="A7:A8"/>
    <mergeCell ref="B7:B8"/>
    <mergeCell ref="C7:C8"/>
    <mergeCell ref="D7:D8"/>
    <mergeCell ref="E7:E8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activeCell="E45" sqref="E45"/>
    </sheetView>
  </sheetViews>
  <sheetFormatPr defaultRowHeight="15"/>
  <cols>
    <col min="1" max="1" width="22.42578125" customWidth="1"/>
    <col min="2" max="2" width="13.5703125" customWidth="1"/>
    <col min="3" max="3" width="11.5703125" customWidth="1"/>
    <col min="4" max="4" width="11.85546875" customWidth="1"/>
  </cols>
  <sheetData>
    <row r="1" spans="1:5">
      <c r="E1" s="111" t="s">
        <v>188</v>
      </c>
    </row>
    <row r="2" spans="1:5">
      <c r="A2" s="447" t="s">
        <v>189</v>
      </c>
      <c r="B2" s="447"/>
      <c r="C2" s="447"/>
      <c r="D2" s="447"/>
      <c r="E2" s="447"/>
    </row>
    <row r="3" spans="1:5">
      <c r="E3" s="112" t="s">
        <v>34</v>
      </c>
    </row>
    <row r="4" spans="1:5">
      <c r="A4" s="110" t="s">
        <v>1</v>
      </c>
      <c r="B4" s="110" t="s">
        <v>36</v>
      </c>
      <c r="C4" s="113" t="s">
        <v>208</v>
      </c>
      <c r="D4" s="113" t="s">
        <v>209</v>
      </c>
      <c r="E4" s="110"/>
    </row>
    <row r="5" spans="1:5">
      <c r="A5" s="2" t="s">
        <v>191</v>
      </c>
      <c r="B5" s="2">
        <v>3719</v>
      </c>
      <c r="C5" s="2"/>
      <c r="D5" s="2"/>
      <c r="E5" s="2"/>
    </row>
    <row r="6" spans="1:5">
      <c r="A6" s="2" t="s">
        <v>192</v>
      </c>
      <c r="B6" s="2">
        <v>200</v>
      </c>
      <c r="C6" s="2"/>
      <c r="D6" s="2"/>
      <c r="E6" s="2"/>
    </row>
    <row r="7" spans="1:5">
      <c r="A7" s="2" t="s">
        <v>193</v>
      </c>
      <c r="B7" s="2">
        <v>328</v>
      </c>
      <c r="C7" s="2"/>
      <c r="D7" s="2"/>
      <c r="E7" s="2"/>
    </row>
    <row r="8" spans="1:5">
      <c r="A8" s="2" t="s">
        <v>194</v>
      </c>
      <c r="B8" s="2">
        <v>2346</v>
      </c>
      <c r="C8" s="2"/>
      <c r="D8" s="2"/>
      <c r="E8" s="2"/>
    </row>
    <row r="9" spans="1:5">
      <c r="A9" s="77" t="s">
        <v>119</v>
      </c>
      <c r="B9" s="2">
        <v>6593</v>
      </c>
      <c r="C9" s="2"/>
      <c r="D9" s="2"/>
      <c r="E9" s="2"/>
    </row>
    <row r="10" spans="1:5">
      <c r="A10" s="114"/>
      <c r="B10" s="115"/>
      <c r="C10" s="115"/>
      <c r="D10" s="115"/>
      <c r="E10" s="115"/>
    </row>
    <row r="11" spans="1:5">
      <c r="A11" s="442" t="s">
        <v>195</v>
      </c>
      <c r="B11" s="442"/>
      <c r="C11" s="442"/>
      <c r="D11" s="442"/>
      <c r="E11" s="442"/>
    </row>
    <row r="12" spans="1:5">
      <c r="A12" s="448" t="s">
        <v>196</v>
      </c>
      <c r="B12" s="448"/>
      <c r="C12" s="448"/>
      <c r="D12" s="448"/>
      <c r="E12" s="448"/>
    </row>
    <row r="13" spans="1:5">
      <c r="A13" s="111"/>
      <c r="B13" s="111"/>
      <c r="C13" s="112"/>
      <c r="D13" s="112"/>
      <c r="E13" s="112" t="s">
        <v>34</v>
      </c>
    </row>
    <row r="14" spans="1:5" ht="22.5">
      <c r="A14" s="110" t="s">
        <v>1</v>
      </c>
      <c r="B14" s="110" t="s">
        <v>36</v>
      </c>
      <c r="C14" s="113" t="s">
        <v>83</v>
      </c>
      <c r="D14" s="113" t="s">
        <v>190</v>
      </c>
      <c r="E14" s="110" t="s">
        <v>165</v>
      </c>
    </row>
    <row r="15" spans="1:5">
      <c r="A15" s="76"/>
      <c r="B15" s="76"/>
      <c r="C15" s="76"/>
      <c r="D15" s="76"/>
      <c r="E15" s="76"/>
    </row>
    <row r="16" spans="1:5">
      <c r="A16" s="76"/>
      <c r="B16" s="76"/>
      <c r="C16" s="76"/>
      <c r="D16" s="76"/>
      <c r="E16" s="76"/>
    </row>
    <row r="17" spans="1:5">
      <c r="A17" s="76"/>
      <c r="B17" s="76"/>
      <c r="C17" s="76"/>
      <c r="D17" s="76"/>
      <c r="E17" s="76"/>
    </row>
    <row r="18" spans="1:5">
      <c r="A18" s="76"/>
      <c r="B18" s="76"/>
      <c r="C18" s="76"/>
      <c r="D18" s="76"/>
      <c r="E18" s="76"/>
    </row>
    <row r="19" spans="1:5">
      <c r="A19" s="77" t="s">
        <v>38</v>
      </c>
      <c r="B19" s="77"/>
      <c r="C19" s="76"/>
      <c r="D19" s="76"/>
      <c r="E19" s="76"/>
    </row>
    <row r="20" spans="1:5">
      <c r="A20" s="111"/>
      <c r="B20" s="111"/>
      <c r="C20" s="111"/>
      <c r="D20" s="111"/>
      <c r="E20" s="111"/>
    </row>
    <row r="21" spans="1:5">
      <c r="A21" s="442" t="s">
        <v>197</v>
      </c>
      <c r="B21" s="442"/>
      <c r="C21" s="442"/>
      <c r="D21" s="442"/>
      <c r="E21" s="442"/>
    </row>
    <row r="22" spans="1:5">
      <c r="A22" s="447" t="s">
        <v>198</v>
      </c>
      <c r="B22" s="447"/>
      <c r="C22" s="447"/>
      <c r="D22" s="447"/>
      <c r="E22" s="447"/>
    </row>
    <row r="23" spans="1:5">
      <c r="A23" s="449" t="s">
        <v>34</v>
      </c>
      <c r="B23" s="449"/>
      <c r="C23" s="449"/>
      <c r="D23" s="449"/>
      <c r="E23" s="449"/>
    </row>
    <row r="24" spans="1:5">
      <c r="A24" s="110" t="s">
        <v>1</v>
      </c>
      <c r="B24" s="110" t="s">
        <v>36</v>
      </c>
      <c r="C24" s="113" t="s">
        <v>208</v>
      </c>
      <c r="D24" s="113" t="s">
        <v>209</v>
      </c>
      <c r="E24" s="110"/>
    </row>
    <row r="25" spans="1:5">
      <c r="A25" s="76" t="s">
        <v>199</v>
      </c>
      <c r="B25" s="76">
        <v>1200</v>
      </c>
      <c r="C25" s="76"/>
      <c r="D25" s="76"/>
      <c r="E25" s="76"/>
    </row>
    <row r="26" spans="1:5">
      <c r="A26" s="76" t="s">
        <v>200</v>
      </c>
      <c r="B26" s="76">
        <v>1300</v>
      </c>
      <c r="C26" s="76"/>
      <c r="D26" s="76"/>
      <c r="E26" s="76"/>
    </row>
    <row r="27" spans="1:5">
      <c r="A27" s="76"/>
      <c r="B27" s="76"/>
      <c r="C27" s="76"/>
      <c r="D27" s="76"/>
      <c r="E27" s="76"/>
    </row>
    <row r="28" spans="1:5">
      <c r="A28" s="76"/>
      <c r="B28" s="76"/>
      <c r="C28" s="76"/>
      <c r="D28" s="76"/>
      <c r="E28" s="76"/>
    </row>
    <row r="29" spans="1:5">
      <c r="A29" s="77" t="s">
        <v>38</v>
      </c>
      <c r="B29" s="77">
        <v>2500</v>
      </c>
      <c r="C29" s="76"/>
      <c r="D29" s="76"/>
      <c r="E29" s="76"/>
    </row>
    <row r="30" spans="1:5">
      <c r="A30" s="111"/>
      <c r="B30" s="111"/>
      <c r="C30" s="111"/>
      <c r="D30" s="111"/>
      <c r="E30" s="111"/>
    </row>
    <row r="31" spans="1:5">
      <c r="A31" s="442" t="s">
        <v>201</v>
      </c>
      <c r="B31" s="442"/>
      <c r="C31" s="442"/>
      <c r="D31" s="442"/>
      <c r="E31" s="442"/>
    </row>
    <row r="32" spans="1:5">
      <c r="A32" s="448" t="s">
        <v>202</v>
      </c>
      <c r="B32" s="448"/>
      <c r="C32" s="448"/>
      <c r="D32" s="448"/>
      <c r="E32" s="448"/>
    </row>
    <row r="33" spans="1:5">
      <c r="A33" s="449" t="s">
        <v>34</v>
      </c>
      <c r="B33" s="449"/>
      <c r="C33" s="449"/>
      <c r="D33" s="449"/>
      <c r="E33" s="449"/>
    </row>
    <row r="34" spans="1:5">
      <c r="A34" s="110" t="s">
        <v>1</v>
      </c>
      <c r="B34" s="110" t="s">
        <v>36</v>
      </c>
      <c r="C34" s="113"/>
      <c r="D34" s="113"/>
      <c r="E34" s="110"/>
    </row>
    <row r="35" spans="1:5">
      <c r="A35" s="76" t="s">
        <v>203</v>
      </c>
      <c r="B35" s="76">
        <v>250</v>
      </c>
      <c r="C35" s="76"/>
      <c r="D35" s="76"/>
      <c r="E35" s="76"/>
    </row>
    <row r="36" spans="1:5">
      <c r="A36" s="76" t="s">
        <v>204</v>
      </c>
      <c r="B36" s="76">
        <v>346</v>
      </c>
      <c r="C36" s="76"/>
      <c r="D36" s="76"/>
      <c r="E36" s="76"/>
    </row>
    <row r="37" spans="1:5">
      <c r="A37" s="76" t="s">
        <v>205</v>
      </c>
      <c r="B37" s="76">
        <v>944</v>
      </c>
      <c r="C37" s="76"/>
      <c r="D37" s="76"/>
      <c r="E37" s="76"/>
    </row>
    <row r="38" spans="1:5">
      <c r="A38" s="76"/>
      <c r="B38" s="76"/>
      <c r="C38" s="76"/>
      <c r="D38" s="76"/>
      <c r="E38" s="76"/>
    </row>
    <row r="39" spans="1:5">
      <c r="A39" s="77" t="s">
        <v>38</v>
      </c>
      <c r="B39" s="77">
        <v>1540</v>
      </c>
      <c r="C39" s="76"/>
      <c r="D39" s="76"/>
      <c r="E39" s="76"/>
    </row>
    <row r="41" spans="1:5">
      <c r="A41" s="442" t="s">
        <v>206</v>
      </c>
      <c r="B41" s="442"/>
      <c r="C41" s="442"/>
      <c r="D41" s="442"/>
      <c r="E41" s="442"/>
    </row>
    <row r="42" spans="1:5">
      <c r="A42" s="448" t="s">
        <v>207</v>
      </c>
      <c r="B42" s="448"/>
      <c r="C42" s="448"/>
      <c r="D42" s="448"/>
      <c r="E42" s="448"/>
    </row>
    <row r="43" spans="1:5">
      <c r="A43" s="449" t="s">
        <v>34</v>
      </c>
      <c r="B43" s="449"/>
      <c r="C43" s="449"/>
      <c r="D43" s="449"/>
      <c r="E43" s="449"/>
    </row>
    <row r="44" spans="1:5" ht="22.5">
      <c r="A44" s="110" t="s">
        <v>1</v>
      </c>
      <c r="B44" s="110" t="s">
        <v>36</v>
      </c>
      <c r="C44" s="113" t="s">
        <v>83</v>
      </c>
      <c r="D44" s="113" t="s">
        <v>190</v>
      </c>
      <c r="E44" s="110" t="s">
        <v>165</v>
      </c>
    </row>
    <row r="45" spans="1:5">
      <c r="A45" s="76"/>
      <c r="B45" s="76"/>
      <c r="C45" s="76"/>
      <c r="D45" s="76"/>
      <c r="E45" s="76"/>
    </row>
    <row r="46" spans="1:5">
      <c r="A46" s="76"/>
      <c r="B46" s="76"/>
      <c r="C46" s="76"/>
      <c r="D46" s="76"/>
      <c r="E46" s="76"/>
    </row>
    <row r="47" spans="1:5">
      <c r="A47" s="76"/>
      <c r="B47" s="76"/>
      <c r="C47" s="76"/>
      <c r="D47" s="76"/>
      <c r="E47" s="76"/>
    </row>
    <row r="48" spans="1:5">
      <c r="A48" s="76"/>
      <c r="B48" s="76"/>
      <c r="C48" s="76"/>
      <c r="D48" s="76"/>
      <c r="E48" s="76"/>
    </row>
    <row r="49" spans="1:5">
      <c r="A49" s="77" t="s">
        <v>38</v>
      </c>
      <c r="B49" s="77"/>
      <c r="C49" s="76"/>
      <c r="D49" s="76"/>
      <c r="E49" s="76"/>
    </row>
  </sheetData>
  <mergeCells count="12">
    <mergeCell ref="A43:E43"/>
    <mergeCell ref="A21:E21"/>
    <mergeCell ref="A22:E22"/>
    <mergeCell ref="A23:E23"/>
    <mergeCell ref="A31:E31"/>
    <mergeCell ref="A32:E32"/>
    <mergeCell ref="A33:E33"/>
    <mergeCell ref="A2:E2"/>
    <mergeCell ref="A11:E11"/>
    <mergeCell ref="A12:E12"/>
    <mergeCell ref="A41:E41"/>
    <mergeCell ref="A42:E42"/>
  </mergeCells>
  <pageMargins left="0.70866141732283472" right="0.70866141732283472" top="0.35433070866141736" bottom="0.5511811023622047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E45" sqref="E45"/>
    </sheetView>
  </sheetViews>
  <sheetFormatPr defaultRowHeight="12"/>
  <cols>
    <col min="1" max="1" width="42.28515625" style="1" customWidth="1"/>
    <col min="2" max="2" width="11.7109375" style="1" customWidth="1"/>
    <col min="3" max="3" width="11.5703125" style="1" customWidth="1"/>
    <col min="4" max="4" width="11.7109375" style="1" customWidth="1"/>
    <col min="5" max="5" width="12.28515625" style="1" customWidth="1"/>
    <col min="6" max="6" width="12.5703125" style="1" customWidth="1"/>
    <col min="7" max="7" width="11.85546875" style="1" customWidth="1"/>
    <col min="8" max="8" width="11" style="1" customWidth="1"/>
    <col min="9" max="9" width="10" style="1" customWidth="1"/>
    <col min="10" max="10" width="9.42578125" style="1" customWidth="1"/>
    <col min="11" max="11" width="0.5703125" style="1" customWidth="1"/>
    <col min="12" max="16384" width="9.140625" style="1"/>
  </cols>
  <sheetData>
    <row r="1" spans="1:11">
      <c r="A1" s="439" t="s">
        <v>163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spans="1:11">
      <c r="A2" s="439"/>
      <c r="B2" s="439"/>
      <c r="C2" s="439"/>
      <c r="D2" s="439"/>
      <c r="E2" s="439"/>
      <c r="F2" s="439"/>
      <c r="G2" s="439"/>
      <c r="H2" s="439"/>
      <c r="I2" s="439"/>
      <c r="J2" s="439"/>
      <c r="K2" s="439"/>
    </row>
    <row r="3" spans="1:11">
      <c r="A3" s="450" t="s">
        <v>34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</row>
    <row r="4" spans="1:11">
      <c r="A4" s="451" t="s">
        <v>164</v>
      </c>
      <c r="B4" s="452" t="s">
        <v>210</v>
      </c>
      <c r="C4" s="116"/>
      <c r="D4" s="116"/>
      <c r="E4" s="452" t="s">
        <v>142</v>
      </c>
      <c r="F4" s="116"/>
      <c r="G4" s="116"/>
      <c r="H4" s="452" t="s">
        <v>211</v>
      </c>
      <c r="I4" s="116"/>
      <c r="J4" s="116"/>
    </row>
    <row r="5" spans="1:11">
      <c r="A5" s="451"/>
      <c r="B5" s="453"/>
      <c r="C5" s="117"/>
      <c r="D5" s="117"/>
      <c r="E5" s="453"/>
      <c r="F5" s="117"/>
      <c r="G5" s="117"/>
      <c r="H5" s="453"/>
      <c r="I5" s="117"/>
      <c r="J5" s="117"/>
    </row>
    <row r="6" spans="1:11">
      <c r="A6" s="118" t="s">
        <v>14</v>
      </c>
      <c r="B6" s="119">
        <v>68490</v>
      </c>
      <c r="C6" s="119"/>
      <c r="D6" s="119"/>
      <c r="E6" s="119"/>
      <c r="F6" s="119"/>
      <c r="G6" s="119"/>
      <c r="H6" s="120">
        <v>5180</v>
      </c>
      <c r="I6" s="120"/>
      <c r="J6" s="120"/>
    </row>
    <row r="7" spans="1:11" ht="24">
      <c r="A7" s="121" t="s">
        <v>166</v>
      </c>
      <c r="B7" s="119">
        <v>17778</v>
      </c>
      <c r="C7" s="119"/>
      <c r="D7" s="119"/>
      <c r="E7" s="119"/>
      <c r="F7" s="119"/>
      <c r="G7" s="119"/>
      <c r="H7" s="120">
        <v>1399</v>
      </c>
      <c r="I7" s="120"/>
      <c r="J7" s="120"/>
    </row>
    <row r="8" spans="1:11">
      <c r="A8" s="118" t="s">
        <v>167</v>
      </c>
      <c r="B8" s="119">
        <v>54497</v>
      </c>
      <c r="C8" s="119"/>
      <c r="D8" s="119"/>
      <c r="E8" s="119"/>
      <c r="F8" s="119"/>
      <c r="G8" s="119"/>
      <c r="H8" s="120"/>
      <c r="I8" s="120"/>
      <c r="J8" s="120"/>
    </row>
    <row r="9" spans="1:11">
      <c r="A9" s="122" t="s">
        <v>168</v>
      </c>
      <c r="B9" s="120">
        <v>6593</v>
      </c>
      <c r="C9" s="120"/>
      <c r="D9" s="120"/>
      <c r="E9" s="120"/>
      <c r="F9" s="120"/>
      <c r="G9" s="120"/>
      <c r="H9" s="120"/>
      <c r="I9" s="120"/>
      <c r="J9" s="120"/>
    </row>
    <row r="10" spans="1:11">
      <c r="A10" s="118" t="s">
        <v>169</v>
      </c>
      <c r="B10" s="120">
        <v>5040</v>
      </c>
      <c r="C10" s="120"/>
      <c r="D10" s="120"/>
      <c r="E10" s="120"/>
      <c r="F10" s="120"/>
      <c r="G10" s="120"/>
      <c r="H10" s="120"/>
      <c r="I10" s="120"/>
      <c r="J10" s="120"/>
    </row>
    <row r="11" spans="1:11">
      <c r="A11" s="123" t="s">
        <v>170</v>
      </c>
      <c r="B11" s="120">
        <v>1000</v>
      </c>
      <c r="C11" s="120"/>
      <c r="D11" s="120"/>
      <c r="E11" s="120"/>
      <c r="F11" s="120"/>
      <c r="G11" s="120"/>
      <c r="H11" s="119"/>
      <c r="I11" s="119"/>
      <c r="J11" s="119"/>
    </row>
    <row r="12" spans="1:11">
      <c r="A12" s="124" t="s">
        <v>212</v>
      </c>
      <c r="B12" s="125"/>
      <c r="C12" s="125"/>
      <c r="D12" s="125"/>
      <c r="E12" s="125"/>
      <c r="F12" s="125"/>
      <c r="G12" s="125"/>
      <c r="H12" s="120"/>
      <c r="I12" s="120"/>
      <c r="J12" s="120"/>
    </row>
    <row r="13" spans="1:11">
      <c r="A13" s="126"/>
      <c r="B13" s="127"/>
      <c r="C13" s="128"/>
      <c r="D13" s="128"/>
      <c r="E13" s="128"/>
      <c r="F13" s="128"/>
      <c r="G13" s="128"/>
      <c r="H13" s="120"/>
      <c r="I13" s="120"/>
      <c r="J13" s="120"/>
    </row>
    <row r="14" spans="1:11">
      <c r="A14" s="129" t="s">
        <v>172</v>
      </c>
      <c r="B14" s="130">
        <v>152398</v>
      </c>
      <c r="C14" s="131"/>
      <c r="D14" s="131"/>
      <c r="E14" s="131"/>
      <c r="F14" s="131"/>
      <c r="G14" s="131"/>
      <c r="H14" s="132">
        <v>6579</v>
      </c>
      <c r="I14" s="132"/>
      <c r="J14" s="132"/>
    </row>
    <row r="15" spans="1:11">
      <c r="A15" s="129"/>
      <c r="B15" s="130"/>
      <c r="C15" s="131"/>
      <c r="D15" s="131"/>
      <c r="E15" s="131"/>
      <c r="F15" s="131"/>
      <c r="G15" s="131"/>
      <c r="H15" s="132"/>
      <c r="I15" s="132"/>
      <c r="J15" s="132"/>
    </row>
    <row r="16" spans="1:11">
      <c r="A16" s="133" t="s">
        <v>173</v>
      </c>
      <c r="B16" s="134"/>
      <c r="C16" s="135"/>
      <c r="D16" s="135"/>
      <c r="E16" s="131"/>
      <c r="F16" s="131"/>
      <c r="G16" s="131"/>
      <c r="H16" s="132"/>
      <c r="I16" s="132"/>
      <c r="J16" s="132"/>
    </row>
    <row r="17" spans="1:10">
      <c r="A17" s="133" t="s">
        <v>174</v>
      </c>
      <c r="B17" s="134"/>
      <c r="C17" s="135"/>
      <c r="D17" s="135"/>
      <c r="E17" s="131"/>
      <c r="F17" s="131"/>
      <c r="G17" s="131"/>
      <c r="H17" s="132"/>
      <c r="I17" s="132"/>
      <c r="J17" s="132"/>
    </row>
    <row r="18" spans="1:10">
      <c r="A18" s="136" t="s">
        <v>175</v>
      </c>
      <c r="B18" s="137"/>
      <c r="C18" s="138"/>
      <c r="D18" s="138"/>
      <c r="E18" s="131"/>
      <c r="F18" s="131"/>
      <c r="G18" s="131"/>
      <c r="H18" s="132"/>
      <c r="I18" s="132"/>
      <c r="J18" s="132"/>
    </row>
    <row r="19" spans="1:10">
      <c r="A19" s="133" t="s">
        <v>176</v>
      </c>
      <c r="B19" s="134"/>
      <c r="C19" s="135"/>
      <c r="D19" s="135"/>
      <c r="E19" s="131"/>
      <c r="F19" s="131"/>
      <c r="G19" s="131"/>
      <c r="H19" s="132"/>
      <c r="I19" s="132"/>
      <c r="J19" s="132"/>
    </row>
    <row r="20" spans="1:10">
      <c r="A20" s="133" t="s">
        <v>177</v>
      </c>
      <c r="B20" s="134">
        <v>60729</v>
      </c>
      <c r="C20" s="135"/>
      <c r="D20" s="135"/>
      <c r="E20" s="139" t="s">
        <v>178</v>
      </c>
      <c r="F20" s="139"/>
      <c r="G20" s="139"/>
      <c r="H20" s="140" t="s">
        <v>178</v>
      </c>
      <c r="I20" s="140"/>
      <c r="J20" s="140"/>
    </row>
    <row r="21" spans="1:10">
      <c r="A21" s="133" t="s">
        <v>179</v>
      </c>
      <c r="B21" s="134"/>
      <c r="C21" s="135"/>
      <c r="D21" s="135"/>
      <c r="E21" s="131"/>
      <c r="F21" s="131"/>
      <c r="G21" s="131"/>
      <c r="H21" s="132"/>
      <c r="I21" s="132"/>
      <c r="J21" s="132"/>
    </row>
    <row r="22" spans="1:10">
      <c r="A22" s="133" t="s">
        <v>180</v>
      </c>
      <c r="B22" s="134"/>
      <c r="C22" s="135"/>
      <c r="D22" s="135"/>
      <c r="E22" s="131"/>
      <c r="F22" s="131"/>
      <c r="G22" s="131"/>
      <c r="H22" s="132"/>
      <c r="I22" s="132"/>
      <c r="J22" s="132"/>
    </row>
    <row r="23" spans="1:10" ht="17.25" customHeight="1">
      <c r="A23" s="141" t="s">
        <v>181</v>
      </c>
      <c r="B23" s="142">
        <v>60729</v>
      </c>
      <c r="C23" s="143"/>
      <c r="D23" s="143"/>
      <c r="E23" s="131"/>
      <c r="F23" s="131"/>
      <c r="G23" s="131"/>
      <c r="H23" s="132"/>
      <c r="I23" s="132"/>
      <c r="J23" s="132"/>
    </row>
    <row r="24" spans="1:10">
      <c r="A24" s="129"/>
      <c r="B24" s="127"/>
      <c r="C24" s="128"/>
      <c r="D24" s="128"/>
      <c r="E24" s="128"/>
      <c r="F24" s="128"/>
      <c r="G24" s="128"/>
      <c r="H24" s="120"/>
      <c r="I24" s="120"/>
      <c r="J24" s="120"/>
    </row>
    <row r="25" spans="1:10" ht="17.25" customHeight="1">
      <c r="A25" s="141" t="s">
        <v>23</v>
      </c>
      <c r="B25" s="127">
        <v>213127</v>
      </c>
      <c r="C25" s="144"/>
      <c r="D25" s="144"/>
      <c r="E25" s="128"/>
      <c r="F25" s="128"/>
      <c r="G25" s="128"/>
      <c r="H25" s="120">
        <v>6579</v>
      </c>
      <c r="I25" s="120"/>
      <c r="J25" s="120"/>
    </row>
    <row r="26" spans="1:10">
      <c r="A26" s="129"/>
      <c r="B26" s="127"/>
      <c r="C26" s="128"/>
      <c r="D26" s="128"/>
      <c r="E26" s="128"/>
      <c r="F26" s="128"/>
      <c r="G26" s="128"/>
      <c r="H26" s="120"/>
      <c r="I26" s="120"/>
      <c r="J26" s="120"/>
    </row>
    <row r="27" spans="1:10">
      <c r="A27" s="133" t="s">
        <v>24</v>
      </c>
      <c r="B27" s="134"/>
      <c r="C27" s="135"/>
      <c r="D27" s="135"/>
      <c r="E27" s="144">
        <v>5144</v>
      </c>
      <c r="F27" s="144"/>
      <c r="G27" s="144"/>
      <c r="H27" s="120"/>
      <c r="I27" s="120"/>
      <c r="J27" s="120"/>
    </row>
    <row r="28" spans="1:10">
      <c r="A28" s="133" t="s">
        <v>25</v>
      </c>
      <c r="B28" s="134"/>
      <c r="C28" s="135"/>
      <c r="D28" s="135"/>
      <c r="E28" s="145">
        <v>1700</v>
      </c>
      <c r="F28" s="145"/>
      <c r="G28" s="145"/>
      <c r="H28" s="119"/>
      <c r="I28" s="119"/>
      <c r="J28" s="119"/>
    </row>
    <row r="29" spans="1:10">
      <c r="A29" s="136" t="s">
        <v>182</v>
      </c>
      <c r="B29" s="137"/>
      <c r="C29" s="138"/>
      <c r="D29" s="138"/>
      <c r="E29" s="146"/>
      <c r="F29" s="146"/>
      <c r="G29" s="146"/>
      <c r="H29" s="119"/>
      <c r="I29" s="119"/>
      <c r="J29" s="119"/>
    </row>
    <row r="30" spans="1:10">
      <c r="A30" s="129" t="s">
        <v>183</v>
      </c>
      <c r="B30" s="142"/>
      <c r="C30" s="143"/>
      <c r="D30" s="143"/>
      <c r="E30" s="132">
        <v>6844</v>
      </c>
      <c r="F30" s="132"/>
      <c r="G30" s="132"/>
      <c r="H30" s="120"/>
      <c r="I30" s="120"/>
      <c r="J30" s="120"/>
    </row>
    <row r="31" spans="1:10">
      <c r="A31" s="129"/>
      <c r="B31" s="142"/>
      <c r="C31" s="143"/>
      <c r="D31" s="143"/>
      <c r="E31" s="132"/>
      <c r="F31" s="132"/>
      <c r="G31" s="132"/>
      <c r="H31" s="120"/>
      <c r="I31" s="120"/>
      <c r="J31" s="120"/>
    </row>
    <row r="32" spans="1:10">
      <c r="A32" s="133" t="s">
        <v>173</v>
      </c>
      <c r="B32" s="142"/>
      <c r="C32" s="143"/>
      <c r="D32" s="143"/>
      <c r="E32" s="132"/>
      <c r="F32" s="132"/>
      <c r="G32" s="132"/>
      <c r="H32" s="120"/>
      <c r="I32" s="120"/>
      <c r="J32" s="120"/>
    </row>
    <row r="33" spans="1:10">
      <c r="A33" s="133" t="s">
        <v>174</v>
      </c>
      <c r="B33" s="142"/>
      <c r="C33" s="143"/>
      <c r="D33" s="143"/>
      <c r="E33" s="132"/>
      <c r="F33" s="132"/>
      <c r="G33" s="132"/>
      <c r="H33" s="120"/>
      <c r="I33" s="120"/>
      <c r="J33" s="120"/>
    </row>
    <row r="34" spans="1:10">
      <c r="A34" s="136" t="s">
        <v>175</v>
      </c>
      <c r="B34" s="142"/>
      <c r="C34" s="143"/>
      <c r="D34" s="143"/>
      <c r="E34" s="132"/>
      <c r="F34" s="132"/>
      <c r="G34" s="132"/>
      <c r="H34" s="120"/>
      <c r="I34" s="120"/>
      <c r="J34" s="120"/>
    </row>
    <row r="35" spans="1:10">
      <c r="A35" s="133" t="s">
        <v>176</v>
      </c>
      <c r="B35" s="143"/>
      <c r="C35" s="143"/>
      <c r="D35" s="143"/>
      <c r="E35" s="132"/>
      <c r="F35" s="132"/>
      <c r="G35" s="132"/>
      <c r="H35" s="120"/>
      <c r="I35" s="120"/>
      <c r="J35" s="120"/>
    </row>
    <row r="36" spans="1:10">
      <c r="A36" s="133" t="s">
        <v>177</v>
      </c>
      <c r="B36" s="143"/>
      <c r="C36" s="143"/>
      <c r="D36" s="143"/>
      <c r="E36" s="132"/>
      <c r="F36" s="132"/>
      <c r="G36" s="132"/>
      <c r="H36" s="120"/>
      <c r="I36" s="120"/>
      <c r="J36" s="120"/>
    </row>
    <row r="37" spans="1:10">
      <c r="A37" s="133" t="s">
        <v>179</v>
      </c>
      <c r="B37" s="143"/>
      <c r="C37" s="143"/>
      <c r="D37" s="143"/>
      <c r="E37" s="132"/>
      <c r="F37" s="132"/>
      <c r="G37" s="132"/>
      <c r="H37" s="120"/>
      <c r="I37" s="120"/>
      <c r="J37" s="120"/>
    </row>
    <row r="38" spans="1:10">
      <c r="A38" s="133" t="s">
        <v>180</v>
      </c>
      <c r="B38" s="143"/>
      <c r="C38" s="143"/>
      <c r="D38" s="143"/>
      <c r="E38" s="132"/>
      <c r="F38" s="132"/>
      <c r="G38" s="132"/>
      <c r="H38" s="120"/>
      <c r="I38" s="120"/>
      <c r="J38" s="120"/>
    </row>
    <row r="39" spans="1:10">
      <c r="A39" s="141" t="s">
        <v>184</v>
      </c>
      <c r="B39" s="143"/>
      <c r="C39" s="143"/>
      <c r="D39" s="143"/>
      <c r="E39" s="120"/>
      <c r="F39" s="120"/>
      <c r="G39" s="120"/>
      <c r="H39" s="120"/>
      <c r="I39" s="120"/>
      <c r="J39" s="120"/>
    </row>
    <row r="40" spans="1:10">
      <c r="A40" s="147"/>
      <c r="B40" s="148"/>
      <c r="C40" s="148"/>
      <c r="D40" s="148"/>
      <c r="E40" s="120"/>
      <c r="F40" s="120"/>
      <c r="G40" s="120"/>
      <c r="H40" s="120"/>
      <c r="I40" s="120"/>
      <c r="J40" s="120"/>
    </row>
    <row r="41" spans="1:10">
      <c r="A41" s="141" t="s">
        <v>185</v>
      </c>
      <c r="B41" s="149"/>
      <c r="C41" s="149"/>
      <c r="D41" s="149"/>
      <c r="E41" s="149"/>
      <c r="F41" s="149"/>
      <c r="G41" s="149"/>
      <c r="H41" s="150"/>
      <c r="I41" s="150"/>
      <c r="J41" s="150"/>
    </row>
    <row r="42" spans="1:10">
      <c r="A42" s="151"/>
      <c r="B42" s="152"/>
      <c r="C42" s="152"/>
      <c r="D42" s="152"/>
      <c r="E42" s="152"/>
      <c r="F42" s="152"/>
      <c r="G42" s="152"/>
      <c r="H42" s="120"/>
      <c r="I42" s="120"/>
      <c r="J42" s="120"/>
    </row>
    <row r="43" spans="1:10">
      <c r="A43" s="153" t="s">
        <v>186</v>
      </c>
      <c r="B43" s="152">
        <v>213127</v>
      </c>
      <c r="C43" s="152"/>
      <c r="D43" s="152"/>
      <c r="E43" s="152">
        <v>6844</v>
      </c>
      <c r="F43" s="152"/>
      <c r="G43" s="152"/>
      <c r="H43" s="151">
        <v>6579</v>
      </c>
      <c r="I43" s="151"/>
      <c r="J43" s="151"/>
    </row>
  </sheetData>
  <mergeCells count="6">
    <mergeCell ref="A1:K2"/>
    <mergeCell ref="A3:K3"/>
    <mergeCell ref="A4:A5"/>
    <mergeCell ref="B4:B5"/>
    <mergeCell ref="E4:E5"/>
    <mergeCell ref="H4:H5"/>
  </mergeCells>
  <pageMargins left="0" right="0" top="0" bottom="0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E45" sqref="E45"/>
    </sheetView>
  </sheetViews>
  <sheetFormatPr defaultRowHeight="15"/>
  <cols>
    <col min="1" max="1" width="50.42578125" customWidth="1"/>
    <col min="3" max="3" width="9.5703125" customWidth="1"/>
    <col min="4" max="4" width="9.7109375" customWidth="1"/>
  </cols>
  <sheetData>
    <row r="1" spans="1:5">
      <c r="A1" s="443" t="s">
        <v>213</v>
      </c>
      <c r="B1" s="443"/>
      <c r="C1" s="443"/>
      <c r="D1" s="443"/>
      <c r="E1" s="443"/>
    </row>
    <row r="2" spans="1:5">
      <c r="A2" s="425" t="s">
        <v>214</v>
      </c>
      <c r="B2" s="425"/>
      <c r="C2" s="425"/>
      <c r="D2" s="425"/>
      <c r="E2" s="425"/>
    </row>
    <row r="3" spans="1:5">
      <c r="A3" s="425"/>
      <c r="B3" s="425"/>
      <c r="C3" s="425"/>
      <c r="D3" s="425"/>
      <c r="E3" s="425"/>
    </row>
    <row r="4" spans="1:5">
      <c r="A4" s="72"/>
      <c r="B4" s="72"/>
      <c r="C4" s="72"/>
      <c r="D4" s="72"/>
      <c r="E4" s="72"/>
    </row>
    <row r="5" spans="1:5">
      <c r="A5" s="75" t="s">
        <v>149</v>
      </c>
      <c r="B5" s="248" t="s">
        <v>150</v>
      </c>
      <c r="C5" s="248"/>
      <c r="D5" s="248"/>
      <c r="E5" s="248"/>
    </row>
    <row r="6" spans="1:5">
      <c r="A6" s="154"/>
      <c r="B6" s="155"/>
      <c r="C6" s="155"/>
      <c r="D6" s="155"/>
      <c r="E6" s="155"/>
    </row>
    <row r="7" spans="1:5">
      <c r="A7" s="442" t="s">
        <v>34</v>
      </c>
      <c r="B7" s="442"/>
      <c r="C7" s="442"/>
      <c r="D7" s="442"/>
      <c r="E7" s="442"/>
    </row>
    <row r="8" spans="1:5">
      <c r="A8" s="454" t="s">
        <v>164</v>
      </c>
      <c r="B8" s="432" t="s">
        <v>210</v>
      </c>
      <c r="C8" s="432" t="s">
        <v>12</v>
      </c>
      <c r="D8" s="432" t="s">
        <v>91</v>
      </c>
      <c r="E8" s="432"/>
    </row>
    <row r="9" spans="1:5">
      <c r="A9" s="444"/>
      <c r="B9" s="433"/>
      <c r="C9" s="433"/>
      <c r="D9" s="455"/>
      <c r="E9" s="433"/>
    </row>
    <row r="10" spans="1:5">
      <c r="A10" s="81" t="s">
        <v>14</v>
      </c>
      <c r="B10" s="82">
        <v>23639</v>
      </c>
      <c r="C10" s="82"/>
      <c r="D10" s="76"/>
      <c r="E10" s="76"/>
    </row>
    <row r="11" spans="1:5" ht="31.5" customHeight="1">
      <c r="A11" s="83" t="s">
        <v>166</v>
      </c>
      <c r="B11" s="82">
        <v>5849</v>
      </c>
      <c r="C11" s="82"/>
      <c r="D11" s="76"/>
      <c r="E11" s="76"/>
    </row>
    <row r="12" spans="1:5">
      <c r="A12" s="81" t="s">
        <v>167</v>
      </c>
      <c r="B12" s="82">
        <v>5378</v>
      </c>
      <c r="C12" s="82"/>
      <c r="D12" s="76"/>
      <c r="E12" s="76"/>
    </row>
    <row r="13" spans="1:5" ht="20.25" customHeight="1">
      <c r="A13" s="84" t="s">
        <v>168</v>
      </c>
      <c r="B13" s="76"/>
      <c r="C13" s="76"/>
      <c r="D13" s="76"/>
      <c r="E13" s="76"/>
    </row>
    <row r="14" spans="1:5">
      <c r="A14" s="81" t="s">
        <v>169</v>
      </c>
      <c r="B14" s="76"/>
      <c r="C14" s="76"/>
      <c r="D14" s="76"/>
      <c r="E14" s="76"/>
    </row>
    <row r="15" spans="1:5">
      <c r="A15" s="85" t="s">
        <v>170</v>
      </c>
      <c r="B15" s="76"/>
      <c r="C15" s="76"/>
      <c r="D15" s="82"/>
      <c r="E15" s="76"/>
    </row>
    <row r="16" spans="1:5">
      <c r="A16" s="86" t="s">
        <v>171</v>
      </c>
      <c r="B16" s="87"/>
      <c r="C16" s="87"/>
      <c r="D16" s="76"/>
      <c r="E16" s="76"/>
    </row>
    <row r="17" spans="1:5">
      <c r="A17" s="88"/>
      <c r="B17" s="89"/>
      <c r="C17" s="89"/>
      <c r="D17" s="76"/>
      <c r="E17" s="76"/>
    </row>
    <row r="18" spans="1:5">
      <c r="A18" s="90" t="s">
        <v>172</v>
      </c>
      <c r="B18" s="91">
        <v>34866</v>
      </c>
      <c r="C18" s="94"/>
      <c r="D18" s="77"/>
      <c r="E18" s="77"/>
    </row>
    <row r="19" spans="1:5">
      <c r="A19" s="90"/>
      <c r="B19" s="94"/>
      <c r="C19" s="94"/>
      <c r="D19" s="77"/>
      <c r="E19" s="77"/>
    </row>
    <row r="20" spans="1:5">
      <c r="A20" s="92" t="s">
        <v>173</v>
      </c>
      <c r="B20" s="93"/>
      <c r="C20" s="94"/>
      <c r="D20" s="77"/>
      <c r="E20" s="77"/>
    </row>
    <row r="21" spans="1:5">
      <c r="A21" s="92" t="s">
        <v>174</v>
      </c>
      <c r="B21" s="93"/>
      <c r="C21" s="94"/>
      <c r="D21" s="77"/>
      <c r="E21" s="77"/>
    </row>
    <row r="22" spans="1:5">
      <c r="A22" s="95" t="s">
        <v>175</v>
      </c>
      <c r="B22" s="96"/>
      <c r="C22" s="94"/>
      <c r="D22" s="77"/>
      <c r="E22" s="77"/>
    </row>
    <row r="23" spans="1:5">
      <c r="A23" s="92" t="s">
        <v>176</v>
      </c>
      <c r="B23" s="93"/>
      <c r="C23" s="94"/>
      <c r="D23" s="77"/>
      <c r="E23" s="77"/>
    </row>
    <row r="24" spans="1:5">
      <c r="A24" s="92" t="s">
        <v>177</v>
      </c>
      <c r="B24" s="93"/>
      <c r="C24" s="97"/>
      <c r="D24" s="98"/>
      <c r="E24" s="76"/>
    </row>
    <row r="25" spans="1:5">
      <c r="A25" s="92" t="s">
        <v>179</v>
      </c>
      <c r="B25" s="93"/>
      <c r="C25" s="94"/>
      <c r="D25" s="77"/>
      <c r="E25" s="77"/>
    </row>
    <row r="26" spans="1:5">
      <c r="A26" s="92" t="s">
        <v>180</v>
      </c>
      <c r="B26" s="93"/>
      <c r="C26" s="94"/>
      <c r="D26" s="77"/>
      <c r="E26" s="77"/>
    </row>
    <row r="27" spans="1:5">
      <c r="A27" s="99" t="s">
        <v>181</v>
      </c>
      <c r="B27" s="100"/>
      <c r="C27" s="94"/>
      <c r="D27" s="77"/>
      <c r="E27" s="77"/>
    </row>
    <row r="28" spans="1:5">
      <c r="A28" s="90"/>
      <c r="B28" s="89"/>
      <c r="C28" s="89"/>
      <c r="D28" s="76"/>
      <c r="E28" s="76"/>
    </row>
    <row r="29" spans="1:5">
      <c r="A29" s="99" t="s">
        <v>23</v>
      </c>
      <c r="B29" s="101">
        <v>34866</v>
      </c>
      <c r="C29" s="89"/>
      <c r="D29" s="76"/>
      <c r="E29" s="76"/>
    </row>
    <row r="30" spans="1:5">
      <c r="A30" s="90"/>
      <c r="B30" s="89"/>
      <c r="C30" s="89"/>
      <c r="D30" s="76"/>
      <c r="E30" s="76"/>
    </row>
    <row r="31" spans="1:5">
      <c r="A31" s="92" t="s">
        <v>24</v>
      </c>
      <c r="B31" s="93"/>
      <c r="C31" s="89"/>
      <c r="D31" s="76"/>
      <c r="E31" s="76"/>
    </row>
    <row r="32" spans="1:5">
      <c r="A32" s="92" t="s">
        <v>25</v>
      </c>
      <c r="B32" s="93"/>
      <c r="C32" s="102"/>
      <c r="D32" s="82"/>
      <c r="E32" s="76"/>
    </row>
    <row r="33" spans="1:5">
      <c r="A33" s="95" t="s">
        <v>182</v>
      </c>
      <c r="B33" s="96"/>
      <c r="C33" s="102"/>
      <c r="D33" s="82"/>
      <c r="E33" s="76"/>
    </row>
    <row r="34" spans="1:5">
      <c r="A34" s="90" t="s">
        <v>183</v>
      </c>
      <c r="B34" s="100"/>
      <c r="C34" s="77"/>
      <c r="D34" s="76"/>
      <c r="E34" s="76"/>
    </row>
    <row r="35" spans="1:5">
      <c r="A35" s="90"/>
      <c r="B35" s="100"/>
      <c r="C35" s="77"/>
      <c r="D35" s="76"/>
      <c r="E35" s="76"/>
    </row>
    <row r="36" spans="1:5">
      <c r="A36" s="92" t="s">
        <v>173</v>
      </c>
      <c r="B36" s="100"/>
      <c r="C36" s="77"/>
      <c r="D36" s="76"/>
      <c r="E36" s="76"/>
    </row>
    <row r="37" spans="1:5">
      <c r="A37" s="92" t="s">
        <v>174</v>
      </c>
      <c r="B37" s="100"/>
      <c r="C37" s="77"/>
      <c r="D37" s="76"/>
      <c r="E37" s="76"/>
    </row>
    <row r="38" spans="1:5">
      <c r="A38" s="95" t="s">
        <v>175</v>
      </c>
      <c r="B38" s="100"/>
      <c r="C38" s="77"/>
      <c r="D38" s="76"/>
      <c r="E38" s="76"/>
    </row>
    <row r="39" spans="1:5">
      <c r="A39" s="92" t="s">
        <v>176</v>
      </c>
      <c r="B39" s="100"/>
      <c r="C39" s="77"/>
      <c r="D39" s="76"/>
      <c r="E39" s="76"/>
    </row>
    <row r="40" spans="1:5">
      <c r="A40" s="92" t="s">
        <v>177</v>
      </c>
      <c r="B40" s="100"/>
      <c r="C40" s="77"/>
      <c r="D40" s="76"/>
      <c r="E40" s="76"/>
    </row>
    <row r="41" spans="1:5">
      <c r="A41" s="92" t="s">
        <v>179</v>
      </c>
      <c r="B41" s="100"/>
      <c r="C41" s="77"/>
      <c r="D41" s="76"/>
      <c r="E41" s="76"/>
    </row>
    <row r="42" spans="1:5">
      <c r="A42" s="92" t="s">
        <v>180</v>
      </c>
      <c r="B42" s="100"/>
      <c r="C42" s="77"/>
      <c r="D42" s="76"/>
      <c r="E42" s="76"/>
    </row>
    <row r="43" spans="1:5">
      <c r="A43" s="99" t="s">
        <v>184</v>
      </c>
      <c r="B43" s="100"/>
      <c r="C43" s="76"/>
      <c r="D43" s="76"/>
      <c r="E43" s="76"/>
    </row>
    <row r="44" spans="1:5">
      <c r="A44" s="103"/>
      <c r="B44" s="104"/>
      <c r="C44" s="76"/>
      <c r="D44" s="76"/>
      <c r="E44" s="76"/>
    </row>
    <row r="45" spans="1:5">
      <c r="A45" s="99" t="s">
        <v>185</v>
      </c>
      <c r="B45" s="105"/>
      <c r="C45" s="105"/>
      <c r="D45" s="106"/>
      <c r="E45" s="106"/>
    </row>
    <row r="46" spans="1:5">
      <c r="A46" s="107"/>
      <c r="B46" s="108"/>
      <c r="C46" s="108"/>
      <c r="D46" s="76"/>
      <c r="E46" s="76"/>
    </row>
    <row r="47" spans="1:5">
      <c r="A47" s="109" t="s">
        <v>186</v>
      </c>
      <c r="B47" s="108">
        <v>34866</v>
      </c>
      <c r="C47" s="108"/>
      <c r="D47" s="107"/>
      <c r="E47" s="107"/>
    </row>
  </sheetData>
  <mergeCells count="10">
    <mergeCell ref="A8:A9"/>
    <mergeCell ref="B8:B9"/>
    <mergeCell ref="C8:C9"/>
    <mergeCell ref="D8:D9"/>
    <mergeCell ref="E8:E9"/>
    <mergeCell ref="A1:E1"/>
    <mergeCell ref="A2:E2"/>
    <mergeCell ref="A3:E3"/>
    <mergeCell ref="B5:E5"/>
    <mergeCell ref="A7:E7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3:E47"/>
  <sheetViews>
    <sheetView workbookViewId="0">
      <selection activeCell="E45" sqref="E45"/>
    </sheetView>
  </sheetViews>
  <sheetFormatPr defaultRowHeight="15"/>
  <cols>
    <col min="1" max="1" width="44.42578125" customWidth="1"/>
  </cols>
  <sheetData>
    <row r="3" spans="1:5">
      <c r="A3" s="443" t="s">
        <v>215</v>
      </c>
      <c r="B3" s="443"/>
      <c r="C3" s="443"/>
      <c r="D3" s="443"/>
      <c r="E3" s="443"/>
    </row>
    <row r="4" spans="1:5">
      <c r="A4" s="425" t="s">
        <v>214</v>
      </c>
      <c r="B4" s="425"/>
      <c r="C4" s="425"/>
      <c r="D4" s="425"/>
      <c r="E4" s="425"/>
    </row>
    <row r="5" spans="1:5">
      <c r="A5" s="425" t="s">
        <v>216</v>
      </c>
      <c r="B5" s="425"/>
      <c r="C5" s="425"/>
      <c r="D5" s="425"/>
      <c r="E5" s="425"/>
    </row>
    <row r="6" spans="1:5">
      <c r="A6" s="72"/>
      <c r="B6" s="72"/>
      <c r="C6" s="72"/>
      <c r="D6" s="72"/>
      <c r="E6" s="72"/>
    </row>
    <row r="7" spans="1:5">
      <c r="A7" s="156" t="s">
        <v>149</v>
      </c>
      <c r="B7" s="248" t="s">
        <v>150</v>
      </c>
      <c r="C7" s="248"/>
      <c r="D7" s="248"/>
      <c r="E7" s="248"/>
    </row>
    <row r="8" spans="1:5">
      <c r="A8" s="72"/>
      <c r="B8" s="72"/>
      <c r="C8" s="72"/>
      <c r="D8" s="72"/>
      <c r="E8" s="72"/>
    </row>
    <row r="9" spans="1:5">
      <c r="A9" s="442" t="s">
        <v>34</v>
      </c>
      <c r="B9" s="442"/>
      <c r="C9" s="442"/>
      <c r="D9" s="442"/>
      <c r="E9" s="442"/>
    </row>
    <row r="10" spans="1:5">
      <c r="A10" s="242" t="s">
        <v>164</v>
      </c>
      <c r="B10" s="456" t="s">
        <v>216</v>
      </c>
      <c r="C10" s="457"/>
      <c r="D10" s="457"/>
      <c r="E10" s="458"/>
    </row>
    <row r="11" spans="1:5" ht="22.5">
      <c r="A11" s="242"/>
      <c r="B11" s="157">
        <v>11130</v>
      </c>
      <c r="C11" s="157" t="s">
        <v>217</v>
      </c>
      <c r="D11" s="157" t="s">
        <v>218</v>
      </c>
      <c r="E11" s="113"/>
    </row>
    <row r="12" spans="1:5">
      <c r="A12" s="81" t="s">
        <v>14</v>
      </c>
      <c r="B12" s="82">
        <v>23639</v>
      </c>
      <c r="C12" s="82"/>
      <c r="D12" s="76"/>
      <c r="E12" s="76"/>
    </row>
    <row r="13" spans="1:5" ht="18.75" customHeight="1">
      <c r="A13" s="83" t="s">
        <v>166</v>
      </c>
      <c r="B13" s="82">
        <v>5849</v>
      </c>
      <c r="C13" s="82"/>
      <c r="D13" s="76"/>
      <c r="E13" s="76"/>
    </row>
    <row r="14" spans="1:5">
      <c r="A14" s="81" t="s">
        <v>167</v>
      </c>
      <c r="B14" s="82">
        <v>5378</v>
      </c>
      <c r="C14" s="82"/>
      <c r="D14" s="76"/>
      <c r="E14" s="76"/>
    </row>
    <row r="15" spans="1:5" ht="23.25" customHeight="1">
      <c r="A15" s="84" t="s">
        <v>168</v>
      </c>
      <c r="B15" s="76"/>
      <c r="C15" s="76"/>
      <c r="D15" s="76"/>
      <c r="E15" s="76"/>
    </row>
    <row r="16" spans="1:5">
      <c r="A16" s="81" t="s">
        <v>169</v>
      </c>
      <c r="B16" s="76"/>
      <c r="C16" s="76"/>
      <c r="D16" s="76"/>
      <c r="E16" s="76"/>
    </row>
    <row r="17" spans="1:5">
      <c r="A17" s="85"/>
      <c r="B17" s="76"/>
      <c r="C17" s="76"/>
      <c r="D17" s="82"/>
      <c r="E17" s="76"/>
    </row>
    <row r="18" spans="1:5">
      <c r="A18" s="90" t="s">
        <v>172</v>
      </c>
      <c r="B18" s="91">
        <v>34866</v>
      </c>
      <c r="C18" s="94"/>
      <c r="D18" s="77"/>
      <c r="E18" s="77"/>
    </row>
    <row r="19" spans="1:5">
      <c r="A19" s="90"/>
      <c r="B19" s="94"/>
      <c r="C19" s="94"/>
      <c r="D19" s="77"/>
      <c r="E19" s="77"/>
    </row>
    <row r="20" spans="1:5">
      <c r="A20" s="92" t="s">
        <v>173</v>
      </c>
      <c r="B20" s="93"/>
      <c r="C20" s="94"/>
      <c r="D20" s="77"/>
      <c r="E20" s="77"/>
    </row>
    <row r="21" spans="1:5">
      <c r="A21" s="92" t="s">
        <v>174</v>
      </c>
      <c r="B21" s="93"/>
      <c r="C21" s="94"/>
      <c r="D21" s="77"/>
      <c r="E21" s="77"/>
    </row>
    <row r="22" spans="1:5">
      <c r="A22" s="95" t="s">
        <v>175</v>
      </c>
      <c r="B22" s="96"/>
      <c r="C22" s="94"/>
      <c r="D22" s="77"/>
      <c r="E22" s="77"/>
    </row>
    <row r="23" spans="1:5">
      <c r="A23" s="92" t="s">
        <v>176</v>
      </c>
      <c r="B23" s="93"/>
      <c r="C23" s="94"/>
      <c r="D23" s="77"/>
      <c r="E23" s="77"/>
    </row>
    <row r="24" spans="1:5">
      <c r="A24" s="92" t="s">
        <v>177</v>
      </c>
      <c r="B24" s="93"/>
      <c r="C24" s="97" t="s">
        <v>178</v>
      </c>
      <c r="D24" s="98" t="s">
        <v>178</v>
      </c>
      <c r="E24" s="76"/>
    </row>
    <row r="25" spans="1:5">
      <c r="A25" s="92" t="s">
        <v>179</v>
      </c>
      <c r="B25" s="93"/>
      <c r="C25" s="94"/>
      <c r="D25" s="77"/>
      <c r="E25" s="77"/>
    </row>
    <row r="26" spans="1:5">
      <c r="A26" s="92" t="s">
        <v>180</v>
      </c>
      <c r="B26" s="93"/>
      <c r="C26" s="94"/>
      <c r="D26" s="77"/>
      <c r="E26" s="77"/>
    </row>
    <row r="27" spans="1:5">
      <c r="A27" s="99" t="s">
        <v>181</v>
      </c>
      <c r="B27" s="100"/>
      <c r="C27" s="94"/>
      <c r="D27" s="77"/>
      <c r="E27" s="77"/>
    </row>
    <row r="28" spans="1:5">
      <c r="A28" s="90"/>
      <c r="B28" s="89"/>
      <c r="C28" s="89"/>
      <c r="D28" s="76"/>
      <c r="E28" s="76"/>
    </row>
    <row r="29" spans="1:5">
      <c r="A29" s="99" t="s">
        <v>23</v>
      </c>
      <c r="B29" s="101">
        <v>34866</v>
      </c>
      <c r="C29" s="89"/>
      <c r="D29" s="76"/>
      <c r="E29" s="76"/>
    </row>
    <row r="30" spans="1:5">
      <c r="A30" s="90"/>
      <c r="B30" s="89"/>
      <c r="C30" s="89"/>
      <c r="D30" s="76"/>
      <c r="E30" s="76"/>
    </row>
    <row r="31" spans="1:5">
      <c r="A31" s="92" t="s">
        <v>24</v>
      </c>
      <c r="B31" s="93"/>
      <c r="C31" s="89"/>
      <c r="D31" s="76"/>
      <c r="E31" s="76"/>
    </row>
    <row r="32" spans="1:5">
      <c r="A32" s="92" t="s">
        <v>25</v>
      </c>
      <c r="B32" s="93"/>
      <c r="C32" s="102"/>
      <c r="D32" s="82"/>
      <c r="E32" s="76"/>
    </row>
    <row r="33" spans="1:5">
      <c r="A33" s="95" t="s">
        <v>182</v>
      </c>
      <c r="B33" s="96"/>
      <c r="C33" s="102"/>
      <c r="D33" s="82"/>
      <c r="E33" s="76"/>
    </row>
    <row r="34" spans="1:5">
      <c r="A34" s="90" t="s">
        <v>183</v>
      </c>
      <c r="B34" s="100"/>
      <c r="C34" s="77"/>
      <c r="D34" s="76"/>
      <c r="E34" s="76"/>
    </row>
    <row r="35" spans="1:5">
      <c r="A35" s="90"/>
      <c r="B35" s="100"/>
      <c r="C35" s="77"/>
      <c r="D35" s="76"/>
      <c r="E35" s="76"/>
    </row>
    <row r="36" spans="1:5">
      <c r="A36" s="92" t="s">
        <v>173</v>
      </c>
      <c r="B36" s="100"/>
      <c r="C36" s="77"/>
      <c r="D36" s="76"/>
      <c r="E36" s="76"/>
    </row>
    <row r="37" spans="1:5">
      <c r="A37" s="92" t="s">
        <v>174</v>
      </c>
      <c r="B37" s="100"/>
      <c r="C37" s="77"/>
      <c r="D37" s="76"/>
      <c r="E37" s="76"/>
    </row>
    <row r="38" spans="1:5">
      <c r="A38" s="95" t="s">
        <v>175</v>
      </c>
      <c r="B38" s="100"/>
      <c r="C38" s="77"/>
      <c r="D38" s="76"/>
      <c r="E38" s="76"/>
    </row>
    <row r="39" spans="1:5">
      <c r="A39" s="92" t="s">
        <v>176</v>
      </c>
      <c r="B39" s="100"/>
      <c r="C39" s="77"/>
      <c r="D39" s="76"/>
      <c r="E39" s="76"/>
    </row>
    <row r="40" spans="1:5">
      <c r="A40" s="92" t="s">
        <v>177</v>
      </c>
      <c r="B40" s="100"/>
      <c r="C40" s="77"/>
      <c r="D40" s="76"/>
      <c r="E40" s="76"/>
    </row>
    <row r="41" spans="1:5">
      <c r="A41" s="92" t="s">
        <v>179</v>
      </c>
      <c r="B41" s="100"/>
      <c r="C41" s="77"/>
      <c r="D41" s="76"/>
      <c r="E41" s="76"/>
    </row>
    <row r="42" spans="1:5">
      <c r="A42" s="92" t="s">
        <v>180</v>
      </c>
      <c r="B42" s="100"/>
      <c r="C42" s="77"/>
      <c r="D42" s="76"/>
      <c r="E42" s="76"/>
    </row>
    <row r="43" spans="1:5">
      <c r="A43" s="99" t="s">
        <v>184</v>
      </c>
      <c r="B43" s="100"/>
      <c r="C43" s="76"/>
      <c r="D43" s="76"/>
      <c r="E43" s="76"/>
    </row>
    <row r="44" spans="1:5">
      <c r="A44" s="103"/>
      <c r="B44" s="104"/>
      <c r="C44" s="76"/>
      <c r="D44" s="76"/>
      <c r="E44" s="76"/>
    </row>
    <row r="45" spans="1:5">
      <c r="A45" s="99" t="s">
        <v>185</v>
      </c>
      <c r="B45" s="105"/>
      <c r="C45" s="105"/>
      <c r="D45" s="106"/>
      <c r="E45" s="106"/>
    </row>
    <row r="46" spans="1:5">
      <c r="A46" s="107"/>
      <c r="B46" s="108"/>
      <c r="C46" s="108"/>
      <c r="D46" s="76"/>
      <c r="E46" s="76"/>
    </row>
    <row r="47" spans="1:5">
      <c r="A47" s="109" t="s">
        <v>186</v>
      </c>
      <c r="B47" s="108">
        <v>34866</v>
      </c>
      <c r="C47" s="108"/>
      <c r="D47" s="107"/>
      <c r="E47" s="107"/>
    </row>
  </sheetData>
  <mergeCells count="7">
    <mergeCell ref="A10:A11"/>
    <mergeCell ref="B10:E10"/>
    <mergeCell ref="A3:E3"/>
    <mergeCell ref="A4:E4"/>
    <mergeCell ref="A5:E5"/>
    <mergeCell ref="B7:E7"/>
    <mergeCell ref="A9:E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3:G50"/>
  <sheetViews>
    <sheetView workbookViewId="0">
      <selection activeCell="E45" sqref="E45"/>
    </sheetView>
  </sheetViews>
  <sheetFormatPr defaultRowHeight="15"/>
  <cols>
    <col min="1" max="1" width="44.7109375" customWidth="1"/>
    <col min="2" max="2" width="10" customWidth="1"/>
    <col min="3" max="3" width="9.140625" customWidth="1"/>
    <col min="4" max="4" width="8.85546875" customWidth="1"/>
    <col min="6" max="6" width="8.85546875" customWidth="1"/>
    <col min="7" max="7" width="8.7109375" customWidth="1"/>
  </cols>
  <sheetData>
    <row r="3" spans="1:7">
      <c r="A3" s="443" t="s">
        <v>219</v>
      </c>
      <c r="B3" s="443"/>
      <c r="C3" s="443"/>
      <c r="D3" s="443"/>
    </row>
    <row r="4" spans="1:7">
      <c r="A4" s="80"/>
      <c r="B4" s="80"/>
      <c r="C4" s="80"/>
      <c r="D4" s="80"/>
    </row>
    <row r="5" spans="1:7">
      <c r="A5" s="425" t="s">
        <v>214</v>
      </c>
      <c r="B5" s="425"/>
      <c r="C5" s="425"/>
      <c r="D5" s="425"/>
    </row>
    <row r="6" spans="1:7">
      <c r="A6" s="425"/>
      <c r="B6" s="425"/>
      <c r="C6" s="425"/>
      <c r="D6" s="425"/>
    </row>
    <row r="7" spans="1:7">
      <c r="A7" s="72"/>
      <c r="B7" s="72"/>
      <c r="C7" s="72"/>
      <c r="D7" s="72"/>
    </row>
    <row r="8" spans="1:7">
      <c r="A8" s="75" t="s">
        <v>149</v>
      </c>
      <c r="B8" s="248" t="s">
        <v>220</v>
      </c>
      <c r="C8" s="248"/>
      <c r="D8" s="248"/>
    </row>
    <row r="9" spans="1:7">
      <c r="A9" s="154"/>
      <c r="B9" s="155"/>
      <c r="C9" s="155"/>
      <c r="D9" s="155"/>
    </row>
    <row r="10" spans="1:7">
      <c r="A10" s="442" t="s">
        <v>34</v>
      </c>
      <c r="B10" s="442"/>
      <c r="C10" s="442"/>
      <c r="D10" s="442"/>
    </row>
    <row r="11" spans="1:7">
      <c r="A11" s="454" t="s">
        <v>164</v>
      </c>
      <c r="B11" s="432" t="s">
        <v>210</v>
      </c>
      <c r="C11" s="445" t="s">
        <v>208</v>
      </c>
      <c r="D11" s="454" t="s">
        <v>209</v>
      </c>
      <c r="E11" s="432" t="s">
        <v>142</v>
      </c>
      <c r="F11" s="459" t="s">
        <v>221</v>
      </c>
      <c r="G11" s="459" t="s">
        <v>222</v>
      </c>
    </row>
    <row r="12" spans="1:7">
      <c r="A12" s="444"/>
      <c r="B12" s="433"/>
      <c r="C12" s="446"/>
      <c r="D12" s="444"/>
      <c r="E12" s="433"/>
      <c r="F12" s="460"/>
      <c r="G12" s="460"/>
    </row>
    <row r="13" spans="1:7">
      <c r="A13" s="81" t="s">
        <v>14</v>
      </c>
      <c r="B13" s="82">
        <v>18112</v>
      </c>
      <c r="C13" s="82"/>
      <c r="D13" s="76"/>
      <c r="E13" s="2"/>
      <c r="F13" s="2"/>
      <c r="G13" s="2"/>
    </row>
    <row r="14" spans="1:7" ht="34.5" customHeight="1">
      <c r="A14" s="83" t="s">
        <v>166</v>
      </c>
      <c r="B14" s="82">
        <v>4902</v>
      </c>
      <c r="C14" s="82"/>
      <c r="D14" s="76"/>
      <c r="E14" s="2"/>
      <c r="F14" s="2"/>
      <c r="G14" s="2"/>
    </row>
    <row r="15" spans="1:7">
      <c r="A15" s="81" t="s">
        <v>167</v>
      </c>
      <c r="B15" s="82">
        <v>2658</v>
      </c>
      <c r="C15" s="82"/>
      <c r="D15" s="76"/>
      <c r="E15" s="2"/>
      <c r="F15" s="2"/>
      <c r="G15" s="2"/>
    </row>
    <row r="16" spans="1:7" ht="23.25" customHeight="1">
      <c r="A16" s="84" t="s">
        <v>168</v>
      </c>
      <c r="B16" s="76"/>
      <c r="C16" s="76"/>
      <c r="D16" s="76"/>
      <c r="E16" s="2"/>
      <c r="F16" s="2"/>
      <c r="G16" s="2"/>
    </row>
    <row r="17" spans="1:7">
      <c r="A17" s="81" t="s">
        <v>169</v>
      </c>
      <c r="B17" s="76"/>
      <c r="C17" s="76"/>
      <c r="D17" s="76"/>
      <c r="E17" s="2"/>
      <c r="F17" s="2"/>
      <c r="G17" s="2"/>
    </row>
    <row r="18" spans="1:7">
      <c r="A18" s="85"/>
      <c r="B18" s="76"/>
      <c r="C18" s="76"/>
      <c r="D18" s="76"/>
      <c r="E18" s="2"/>
      <c r="F18" s="2"/>
      <c r="G18" s="2"/>
    </row>
    <row r="19" spans="1:7">
      <c r="A19" s="86"/>
      <c r="B19" s="87"/>
      <c r="C19" s="87"/>
      <c r="D19" s="76"/>
      <c r="E19" s="2"/>
      <c r="F19" s="2"/>
      <c r="G19" s="2"/>
    </row>
    <row r="20" spans="1:7">
      <c r="A20" s="88"/>
      <c r="B20" s="89"/>
      <c r="C20" s="89"/>
      <c r="D20" s="76"/>
      <c r="E20" s="2"/>
      <c r="F20" s="2"/>
      <c r="G20" s="2"/>
    </row>
    <row r="21" spans="1:7">
      <c r="A21" s="90" t="s">
        <v>172</v>
      </c>
      <c r="B21" s="91">
        <v>25672</v>
      </c>
      <c r="C21" s="94"/>
      <c r="D21" s="77"/>
      <c r="E21" s="2"/>
      <c r="F21" s="2"/>
      <c r="G21" s="2"/>
    </row>
    <row r="22" spans="1:7">
      <c r="A22" s="90"/>
      <c r="B22" s="94"/>
      <c r="C22" s="94"/>
      <c r="D22" s="77"/>
      <c r="E22" s="2"/>
      <c r="F22" s="2"/>
      <c r="G22" s="2"/>
    </row>
    <row r="23" spans="1:7">
      <c r="A23" s="92" t="s">
        <v>173</v>
      </c>
      <c r="B23" s="93"/>
      <c r="C23" s="94"/>
      <c r="D23" s="77"/>
      <c r="E23" s="2"/>
      <c r="F23" s="2"/>
      <c r="G23" s="2"/>
    </row>
    <row r="24" spans="1:7">
      <c r="A24" s="92" t="s">
        <v>174</v>
      </c>
      <c r="B24" s="93"/>
      <c r="C24" s="94"/>
      <c r="D24" s="77"/>
      <c r="E24" s="2"/>
      <c r="F24" s="2"/>
      <c r="G24" s="2"/>
    </row>
    <row r="25" spans="1:7">
      <c r="A25" s="95" t="s">
        <v>175</v>
      </c>
      <c r="B25" s="96"/>
      <c r="C25" s="94"/>
      <c r="D25" s="77"/>
      <c r="E25" s="2"/>
      <c r="F25" s="2"/>
      <c r="G25" s="2"/>
    </row>
    <row r="26" spans="1:7">
      <c r="A26" s="92" t="s">
        <v>176</v>
      </c>
      <c r="B26" s="93"/>
      <c r="C26" s="94"/>
      <c r="D26" s="77"/>
      <c r="E26" s="2"/>
      <c r="F26" s="2"/>
      <c r="G26" s="2"/>
    </row>
    <row r="27" spans="1:7">
      <c r="A27" s="92" t="s">
        <v>177</v>
      </c>
      <c r="B27" s="98" t="s">
        <v>178</v>
      </c>
      <c r="C27" s="97" t="s">
        <v>178</v>
      </c>
      <c r="D27" s="98"/>
      <c r="E27" s="2"/>
      <c r="F27" s="2"/>
      <c r="G27" s="2"/>
    </row>
    <row r="28" spans="1:7">
      <c r="A28" s="92" t="s">
        <v>179</v>
      </c>
      <c r="B28" s="93"/>
      <c r="C28" s="94"/>
      <c r="D28" s="77"/>
      <c r="E28" s="2"/>
      <c r="F28" s="2"/>
      <c r="G28" s="2"/>
    </row>
    <row r="29" spans="1:7">
      <c r="A29" s="92" t="s">
        <v>180</v>
      </c>
      <c r="B29" s="93"/>
      <c r="C29" s="94"/>
      <c r="D29" s="77"/>
      <c r="E29" s="2"/>
      <c r="F29" s="2"/>
      <c r="G29" s="2"/>
    </row>
    <row r="30" spans="1:7">
      <c r="A30" s="99" t="s">
        <v>181</v>
      </c>
      <c r="B30" s="100"/>
      <c r="C30" s="94"/>
      <c r="D30" s="77"/>
      <c r="E30" s="2"/>
      <c r="F30" s="2"/>
      <c r="G30" s="2"/>
    </row>
    <row r="31" spans="1:7">
      <c r="A31" s="90"/>
      <c r="B31" s="89"/>
      <c r="C31" s="89"/>
      <c r="D31" s="76"/>
      <c r="E31" s="2"/>
      <c r="F31" s="2"/>
      <c r="G31" s="2"/>
    </row>
    <row r="32" spans="1:7">
      <c r="A32" s="99" t="s">
        <v>23</v>
      </c>
      <c r="B32" s="101">
        <v>25672</v>
      </c>
      <c r="C32" s="89"/>
      <c r="D32" s="76"/>
      <c r="E32" s="2"/>
      <c r="F32" s="2"/>
      <c r="G32" s="2"/>
    </row>
    <row r="33" spans="1:7">
      <c r="A33" s="90"/>
      <c r="B33" s="89"/>
      <c r="C33" s="89"/>
      <c r="D33" s="76"/>
      <c r="E33" s="2"/>
      <c r="F33" s="2"/>
      <c r="G33" s="2"/>
    </row>
    <row r="34" spans="1:7">
      <c r="A34" s="92" t="s">
        <v>24</v>
      </c>
      <c r="B34" s="93"/>
      <c r="D34" s="76"/>
      <c r="E34" s="101">
        <v>191</v>
      </c>
      <c r="F34" s="2"/>
      <c r="G34" s="2"/>
    </row>
    <row r="35" spans="1:7">
      <c r="A35" s="92" t="s">
        <v>25</v>
      </c>
      <c r="B35" s="93"/>
      <c r="C35" s="102"/>
      <c r="D35" s="76"/>
      <c r="E35" s="2"/>
      <c r="F35" s="2"/>
      <c r="G35" s="2"/>
    </row>
    <row r="36" spans="1:7">
      <c r="A36" s="95" t="s">
        <v>182</v>
      </c>
      <c r="B36" s="96"/>
      <c r="C36" s="102"/>
      <c r="D36" s="76"/>
      <c r="E36" s="2"/>
      <c r="F36" s="2"/>
      <c r="G36" s="2"/>
    </row>
    <row r="37" spans="1:7">
      <c r="A37" s="90" t="s">
        <v>183</v>
      </c>
      <c r="B37" s="100"/>
      <c r="D37" s="76"/>
      <c r="E37" s="77">
        <v>191</v>
      </c>
      <c r="F37" s="2"/>
      <c r="G37" s="2"/>
    </row>
    <row r="38" spans="1:7">
      <c r="A38" s="90"/>
      <c r="B38" s="100"/>
      <c r="C38" s="77"/>
      <c r="D38" s="76"/>
      <c r="E38" s="2"/>
      <c r="F38" s="2"/>
      <c r="G38" s="2"/>
    </row>
    <row r="39" spans="1:7">
      <c r="A39" s="92" t="s">
        <v>173</v>
      </c>
      <c r="B39" s="100"/>
      <c r="C39" s="77"/>
      <c r="D39" s="76"/>
      <c r="E39" s="2"/>
      <c r="F39" s="2"/>
      <c r="G39" s="2"/>
    </row>
    <row r="40" spans="1:7">
      <c r="A40" s="92" t="s">
        <v>174</v>
      </c>
      <c r="B40" s="100"/>
      <c r="C40" s="77"/>
      <c r="D40" s="76"/>
      <c r="E40" s="2"/>
      <c r="F40" s="2"/>
      <c r="G40" s="2"/>
    </row>
    <row r="41" spans="1:7">
      <c r="A41" s="95" t="s">
        <v>175</v>
      </c>
      <c r="B41" s="100"/>
      <c r="C41" s="77"/>
      <c r="D41" s="76"/>
      <c r="E41" s="2"/>
      <c r="F41" s="2"/>
      <c r="G41" s="2"/>
    </row>
    <row r="42" spans="1:7">
      <c r="A42" s="92" t="s">
        <v>176</v>
      </c>
      <c r="B42" s="100"/>
      <c r="C42" s="77"/>
      <c r="D42" s="76"/>
      <c r="E42" s="2"/>
      <c r="F42" s="2"/>
      <c r="G42" s="2"/>
    </row>
    <row r="43" spans="1:7">
      <c r="A43" s="92" t="s">
        <v>177</v>
      </c>
      <c r="B43" s="98" t="s">
        <v>178</v>
      </c>
      <c r="C43" s="97" t="s">
        <v>178</v>
      </c>
      <c r="D43" s="98"/>
      <c r="E43" s="2"/>
      <c r="F43" s="2"/>
      <c r="G43" s="2"/>
    </row>
    <row r="44" spans="1:7">
      <c r="A44" s="92" t="s">
        <v>179</v>
      </c>
      <c r="B44" s="100"/>
      <c r="C44" s="77"/>
      <c r="D44" s="76"/>
      <c r="E44" s="2"/>
      <c r="F44" s="2"/>
      <c r="G44" s="2"/>
    </row>
    <row r="45" spans="1:7">
      <c r="A45" s="92" t="s">
        <v>180</v>
      </c>
      <c r="B45" s="100"/>
      <c r="C45" s="77"/>
      <c r="D45" s="76"/>
      <c r="E45" s="2"/>
      <c r="F45" s="2"/>
      <c r="G45" s="2"/>
    </row>
    <row r="46" spans="1:7">
      <c r="A46" s="99" t="s">
        <v>184</v>
      </c>
      <c r="B46" s="100"/>
      <c r="C46" s="76"/>
      <c r="D46" s="76"/>
      <c r="E46" s="2"/>
      <c r="F46" s="2"/>
      <c r="G46" s="2"/>
    </row>
    <row r="47" spans="1:7">
      <c r="A47" s="103"/>
      <c r="B47" s="104"/>
      <c r="C47" s="76"/>
      <c r="D47" s="76"/>
      <c r="E47" s="2"/>
      <c r="F47" s="2"/>
      <c r="G47" s="2"/>
    </row>
    <row r="48" spans="1:7">
      <c r="A48" s="99" t="s">
        <v>185</v>
      </c>
      <c r="B48" s="105"/>
      <c r="D48" s="106"/>
      <c r="E48" s="105">
        <v>191</v>
      </c>
      <c r="F48" s="2"/>
      <c r="G48" s="2"/>
    </row>
    <row r="49" spans="1:7">
      <c r="A49" s="107"/>
      <c r="B49" s="108"/>
      <c r="C49" s="108"/>
      <c r="D49" s="76"/>
      <c r="E49" s="2"/>
      <c r="F49" s="2"/>
      <c r="G49" s="2"/>
    </row>
    <row r="50" spans="1:7">
      <c r="A50" s="109" t="s">
        <v>186</v>
      </c>
      <c r="B50" s="108">
        <v>25672</v>
      </c>
      <c r="C50" s="2"/>
      <c r="D50" s="107"/>
      <c r="E50" s="108">
        <v>191</v>
      </c>
      <c r="F50" s="2"/>
      <c r="G50" s="2"/>
    </row>
  </sheetData>
  <mergeCells count="12">
    <mergeCell ref="C11:C12"/>
    <mergeCell ref="F11:F12"/>
    <mergeCell ref="G11:G12"/>
    <mergeCell ref="A3:D3"/>
    <mergeCell ref="A5:D5"/>
    <mergeCell ref="A6:D6"/>
    <mergeCell ref="B8:D8"/>
    <mergeCell ref="A10:D10"/>
    <mergeCell ref="A11:A12"/>
    <mergeCell ref="B11:B12"/>
    <mergeCell ref="E11:E12"/>
    <mergeCell ref="D11:D12"/>
  </mergeCells>
  <pageMargins left="0.11811023622047245" right="0.11811023622047245" top="0.35433070866141736" bottom="0.15748031496062992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3:E48"/>
  <sheetViews>
    <sheetView workbookViewId="0">
      <selection activeCell="E45" sqref="E45"/>
    </sheetView>
  </sheetViews>
  <sheetFormatPr defaultRowHeight="15"/>
  <cols>
    <col min="1" max="1" width="45.42578125" customWidth="1"/>
  </cols>
  <sheetData>
    <row r="3" spans="1:5">
      <c r="A3" s="443" t="s">
        <v>223</v>
      </c>
      <c r="B3" s="443"/>
      <c r="C3" s="443"/>
      <c r="D3" s="443"/>
      <c r="E3" s="443"/>
    </row>
    <row r="4" spans="1:5">
      <c r="A4" s="80"/>
      <c r="B4" s="80"/>
      <c r="C4" s="80"/>
      <c r="D4" s="80"/>
      <c r="E4" s="80"/>
    </row>
    <row r="5" spans="1:5">
      <c r="A5" s="425" t="s">
        <v>214</v>
      </c>
      <c r="B5" s="425"/>
      <c r="C5" s="425"/>
      <c r="D5" s="425"/>
      <c r="E5" s="425"/>
    </row>
    <row r="6" spans="1:5">
      <c r="A6" s="425" t="s">
        <v>216</v>
      </c>
      <c r="B6" s="425"/>
      <c r="C6" s="425"/>
      <c r="D6" s="425"/>
      <c r="E6" s="425"/>
    </row>
    <row r="7" spans="1:5">
      <c r="A7" s="72"/>
      <c r="B7" s="72"/>
      <c r="C7" s="72"/>
      <c r="D7" s="72"/>
      <c r="E7" s="72"/>
    </row>
    <row r="8" spans="1:5">
      <c r="A8" s="156" t="s">
        <v>149</v>
      </c>
      <c r="B8" s="248" t="s">
        <v>220</v>
      </c>
      <c r="C8" s="248"/>
      <c r="D8" s="248"/>
      <c r="E8" s="248"/>
    </row>
    <row r="9" spans="1:5">
      <c r="A9" s="72"/>
      <c r="B9" s="72"/>
      <c r="C9" s="72"/>
      <c r="D9" s="72"/>
      <c r="E9" s="72"/>
    </row>
    <row r="10" spans="1:5">
      <c r="A10" s="442" t="s">
        <v>34</v>
      </c>
      <c r="B10" s="442"/>
      <c r="C10" s="442"/>
      <c r="D10" s="442"/>
      <c r="E10" s="442"/>
    </row>
    <row r="11" spans="1:5">
      <c r="A11" s="242" t="s">
        <v>164</v>
      </c>
      <c r="B11" s="456" t="s">
        <v>216</v>
      </c>
      <c r="C11" s="457"/>
      <c r="D11" s="457"/>
      <c r="E11" s="458"/>
    </row>
    <row r="12" spans="1:5" ht="22.5">
      <c r="A12" s="242"/>
      <c r="B12" s="157">
        <v>91120</v>
      </c>
      <c r="C12" s="157" t="s">
        <v>217</v>
      </c>
      <c r="D12" s="157" t="s">
        <v>218</v>
      </c>
      <c r="E12" s="113"/>
    </row>
    <row r="13" spans="1:5">
      <c r="A13" s="81" t="s">
        <v>14</v>
      </c>
      <c r="B13" s="82">
        <v>18112</v>
      </c>
      <c r="C13" s="82"/>
      <c r="D13" s="76"/>
      <c r="E13" s="76"/>
    </row>
    <row r="14" spans="1:5" ht="34.5" customHeight="1">
      <c r="A14" s="83" t="s">
        <v>166</v>
      </c>
      <c r="B14" s="82">
        <v>4902</v>
      </c>
      <c r="C14" s="82"/>
      <c r="D14" s="76"/>
      <c r="E14" s="76"/>
    </row>
    <row r="15" spans="1:5">
      <c r="A15" s="81" t="s">
        <v>167</v>
      </c>
      <c r="B15" s="82">
        <v>2658</v>
      </c>
      <c r="C15" s="82"/>
      <c r="D15" s="76"/>
      <c r="E15" s="76"/>
    </row>
    <row r="16" spans="1:5" ht="20.25" customHeight="1">
      <c r="A16" s="84" t="s">
        <v>168</v>
      </c>
      <c r="B16" s="76"/>
      <c r="C16" s="76"/>
      <c r="D16" s="76"/>
      <c r="E16" s="76"/>
    </row>
    <row r="17" spans="1:5">
      <c r="A17" s="81" t="s">
        <v>169</v>
      </c>
      <c r="B17" s="76"/>
      <c r="C17" s="76"/>
      <c r="D17" s="76"/>
      <c r="E17" s="76"/>
    </row>
    <row r="18" spans="1:5">
      <c r="A18" s="85"/>
      <c r="B18" s="76"/>
      <c r="C18" s="76"/>
      <c r="D18" s="82"/>
      <c r="E18" s="76"/>
    </row>
    <row r="19" spans="1:5">
      <c r="A19" s="90" t="s">
        <v>172</v>
      </c>
      <c r="B19" s="91">
        <v>25672</v>
      </c>
      <c r="C19" s="94"/>
      <c r="D19" s="77"/>
      <c r="E19" s="77"/>
    </row>
    <row r="20" spans="1:5">
      <c r="A20" s="90"/>
      <c r="B20" s="91"/>
      <c r="C20" s="94"/>
      <c r="D20" s="77"/>
      <c r="E20" s="77"/>
    </row>
    <row r="21" spans="1:5">
      <c r="A21" s="92" t="s">
        <v>173</v>
      </c>
      <c r="B21" s="158"/>
      <c r="C21" s="94"/>
      <c r="D21" s="77"/>
      <c r="E21" s="77"/>
    </row>
    <row r="22" spans="1:5">
      <c r="A22" s="92" t="s">
        <v>174</v>
      </c>
      <c r="B22" s="158"/>
      <c r="C22" s="94"/>
      <c r="D22" s="77"/>
      <c r="E22" s="77"/>
    </row>
    <row r="23" spans="1:5">
      <c r="A23" s="95" t="s">
        <v>175</v>
      </c>
      <c r="B23" s="159"/>
      <c r="C23" s="94"/>
      <c r="D23" s="77"/>
      <c r="E23" s="77"/>
    </row>
    <row r="24" spans="1:5">
      <c r="A24" s="92" t="s">
        <v>176</v>
      </c>
      <c r="B24" s="158"/>
      <c r="C24" s="94"/>
      <c r="D24" s="77"/>
      <c r="E24" s="77"/>
    </row>
    <row r="25" spans="1:5">
      <c r="A25" s="92" t="s">
        <v>177</v>
      </c>
      <c r="B25" s="158"/>
      <c r="C25" s="97" t="s">
        <v>178</v>
      </c>
      <c r="D25" s="98" t="s">
        <v>178</v>
      </c>
      <c r="E25" s="76"/>
    </row>
    <row r="26" spans="1:5">
      <c r="A26" s="92" t="s">
        <v>179</v>
      </c>
      <c r="B26" s="158"/>
      <c r="C26" s="94"/>
      <c r="D26" s="77"/>
      <c r="E26" s="77"/>
    </row>
    <row r="27" spans="1:5">
      <c r="A27" s="92" t="s">
        <v>180</v>
      </c>
      <c r="B27" s="158"/>
      <c r="C27" s="94"/>
      <c r="D27" s="77"/>
      <c r="E27" s="77"/>
    </row>
    <row r="28" spans="1:5">
      <c r="A28" s="99" t="s">
        <v>181</v>
      </c>
      <c r="B28" s="160"/>
      <c r="C28" s="94"/>
      <c r="D28" s="77"/>
      <c r="E28" s="77"/>
    </row>
    <row r="29" spans="1:5">
      <c r="A29" s="90"/>
      <c r="B29" s="101"/>
      <c r="C29" s="89"/>
      <c r="D29" s="76"/>
      <c r="E29" s="76"/>
    </row>
    <row r="30" spans="1:5">
      <c r="A30" s="99" t="s">
        <v>23</v>
      </c>
      <c r="B30" s="101">
        <v>25672</v>
      </c>
      <c r="C30" s="89"/>
      <c r="D30" s="76"/>
      <c r="E30" s="76"/>
    </row>
    <row r="31" spans="1:5">
      <c r="A31" s="90"/>
      <c r="B31" s="101"/>
      <c r="C31" s="89"/>
      <c r="D31" s="76"/>
      <c r="E31" s="76"/>
    </row>
    <row r="32" spans="1:5">
      <c r="A32" s="92" t="s">
        <v>24</v>
      </c>
      <c r="B32" s="93"/>
      <c r="C32" s="89"/>
      <c r="D32" s="76"/>
      <c r="E32" s="76"/>
    </row>
    <row r="33" spans="1:5">
      <c r="A33" s="92" t="s">
        <v>25</v>
      </c>
      <c r="B33" s="93"/>
      <c r="C33" s="102"/>
      <c r="D33" s="82"/>
      <c r="E33" s="76"/>
    </row>
    <row r="34" spans="1:5">
      <c r="A34" s="95" t="s">
        <v>182</v>
      </c>
      <c r="B34" s="96"/>
      <c r="C34" s="102"/>
      <c r="D34" s="82"/>
      <c r="E34" s="76"/>
    </row>
    <row r="35" spans="1:5">
      <c r="A35" s="90" t="s">
        <v>183</v>
      </c>
      <c r="B35" s="100"/>
      <c r="C35" s="77"/>
      <c r="D35" s="76"/>
      <c r="E35" s="76"/>
    </row>
    <row r="36" spans="1:5">
      <c r="A36" s="90"/>
      <c r="B36" s="100"/>
      <c r="C36" s="77"/>
      <c r="D36" s="76"/>
      <c r="E36" s="76"/>
    </row>
    <row r="37" spans="1:5">
      <c r="A37" s="92" t="s">
        <v>173</v>
      </c>
      <c r="B37" s="100"/>
      <c r="C37" s="77"/>
      <c r="D37" s="76"/>
      <c r="E37" s="76"/>
    </row>
    <row r="38" spans="1:5">
      <c r="A38" s="92" t="s">
        <v>174</v>
      </c>
      <c r="B38" s="100"/>
      <c r="C38" s="77"/>
      <c r="D38" s="76"/>
      <c r="E38" s="76"/>
    </row>
    <row r="39" spans="1:5">
      <c r="A39" s="95" t="s">
        <v>175</v>
      </c>
      <c r="B39" s="100"/>
      <c r="C39" s="77"/>
      <c r="D39" s="76"/>
      <c r="E39" s="76"/>
    </row>
    <row r="40" spans="1:5">
      <c r="A40" s="92" t="s">
        <v>176</v>
      </c>
      <c r="B40" s="100"/>
      <c r="C40" s="77"/>
      <c r="D40" s="76"/>
      <c r="E40" s="76"/>
    </row>
    <row r="41" spans="1:5">
      <c r="A41" s="92" t="s">
        <v>177</v>
      </c>
      <c r="B41" s="100"/>
      <c r="C41" s="97" t="s">
        <v>178</v>
      </c>
      <c r="D41" s="98" t="s">
        <v>178</v>
      </c>
      <c r="E41" s="76"/>
    </row>
    <row r="42" spans="1:5">
      <c r="A42" s="92" t="s">
        <v>179</v>
      </c>
      <c r="B42" s="100"/>
      <c r="C42" s="77"/>
      <c r="D42" s="76"/>
      <c r="E42" s="76"/>
    </row>
    <row r="43" spans="1:5">
      <c r="A43" s="92" t="s">
        <v>180</v>
      </c>
      <c r="B43" s="100"/>
      <c r="C43" s="77"/>
      <c r="D43" s="76"/>
      <c r="E43" s="76"/>
    </row>
    <row r="44" spans="1:5">
      <c r="A44" s="99" t="s">
        <v>184</v>
      </c>
      <c r="B44" s="100"/>
      <c r="C44" s="76"/>
      <c r="D44" s="76"/>
      <c r="E44" s="76"/>
    </row>
    <row r="45" spans="1:5">
      <c r="A45" s="103"/>
      <c r="B45" s="104"/>
      <c r="C45" s="76"/>
      <c r="D45" s="76"/>
      <c r="E45" s="76"/>
    </row>
    <row r="46" spans="1:5">
      <c r="A46" s="99" t="s">
        <v>185</v>
      </c>
      <c r="B46" s="105"/>
      <c r="C46" s="105"/>
      <c r="D46" s="106"/>
      <c r="E46" s="106"/>
    </row>
    <row r="47" spans="1:5">
      <c r="A47" s="107"/>
      <c r="B47" s="108"/>
      <c r="C47" s="108"/>
      <c r="D47" s="76"/>
      <c r="E47" s="76"/>
    </row>
    <row r="48" spans="1:5" ht="18" customHeight="1">
      <c r="A48" s="109" t="s">
        <v>186</v>
      </c>
      <c r="B48" s="108">
        <v>25672</v>
      </c>
      <c r="C48" s="108"/>
      <c r="D48" s="107"/>
      <c r="E48" s="107"/>
    </row>
  </sheetData>
  <mergeCells count="7">
    <mergeCell ref="A11:A12"/>
    <mergeCell ref="B11:E11"/>
    <mergeCell ref="A3:E3"/>
    <mergeCell ref="A5:E5"/>
    <mergeCell ref="A6:E6"/>
    <mergeCell ref="B8:E8"/>
    <mergeCell ref="A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45" sqref="E45"/>
    </sheetView>
  </sheetViews>
  <sheetFormatPr defaultRowHeight="15"/>
  <cols>
    <col min="1" max="1" width="9.140625" style="3"/>
    <col min="2" max="2" width="62" style="3" customWidth="1"/>
    <col min="3" max="3" width="21.28515625" style="3" customWidth="1"/>
    <col min="4" max="4" width="19.7109375" style="3" customWidth="1"/>
    <col min="5" max="5" width="18.5703125" style="3" customWidth="1"/>
    <col min="6" max="16384" width="9.140625" style="3"/>
  </cols>
  <sheetData>
    <row r="1" spans="1:5">
      <c r="A1" s="273" t="s">
        <v>13</v>
      </c>
      <c r="B1" s="273"/>
      <c r="C1" s="273"/>
      <c r="D1" s="273"/>
      <c r="E1" s="273"/>
    </row>
    <row r="2" spans="1:5" ht="30.75" customHeight="1">
      <c r="A2" s="271" t="s">
        <v>1</v>
      </c>
      <c r="B2" s="271"/>
      <c r="C2" s="63" t="s">
        <v>138</v>
      </c>
      <c r="D2" s="64" t="s">
        <v>12</v>
      </c>
      <c r="E2" s="64" t="s">
        <v>91</v>
      </c>
    </row>
    <row r="3" spans="1:5">
      <c r="A3" s="272" t="s">
        <v>14</v>
      </c>
      <c r="B3" s="272"/>
      <c r="C3" s="4">
        <v>73670</v>
      </c>
      <c r="D3" s="5"/>
      <c r="E3" s="5"/>
    </row>
    <row r="4" spans="1:5">
      <c r="A4" s="276" t="s">
        <v>15</v>
      </c>
      <c r="B4" s="276"/>
      <c r="C4" s="4">
        <v>19177</v>
      </c>
      <c r="D4" s="5"/>
      <c r="E4" s="5"/>
    </row>
    <row r="5" spans="1:5">
      <c r="A5" s="272" t="s">
        <v>16</v>
      </c>
      <c r="B5" s="272"/>
      <c r="C5" s="4">
        <v>54497</v>
      </c>
      <c r="D5" s="5"/>
      <c r="E5" s="5"/>
    </row>
    <row r="6" spans="1:5">
      <c r="A6" s="272" t="s">
        <v>17</v>
      </c>
      <c r="B6" s="272"/>
      <c r="C6" s="4">
        <v>6593</v>
      </c>
      <c r="D6" s="5"/>
      <c r="E6" s="5"/>
    </row>
    <row r="7" spans="1:5">
      <c r="A7" s="272" t="s">
        <v>18</v>
      </c>
      <c r="B7" s="272"/>
      <c r="C7" s="4">
        <v>5040</v>
      </c>
      <c r="D7" s="5"/>
      <c r="E7" s="5"/>
    </row>
    <row r="8" spans="1:5">
      <c r="A8" s="274" t="s">
        <v>19</v>
      </c>
      <c r="B8" s="275"/>
      <c r="C8" s="4">
        <v>1000</v>
      </c>
      <c r="D8" s="5"/>
      <c r="E8" s="5"/>
    </row>
    <row r="9" spans="1:5">
      <c r="A9" s="262" t="s">
        <v>20</v>
      </c>
      <c r="B9" s="263"/>
      <c r="C9" s="4"/>
      <c r="D9" s="5"/>
      <c r="E9" s="5"/>
    </row>
    <row r="10" spans="1:5">
      <c r="A10" s="267"/>
      <c r="B10" s="268"/>
      <c r="C10" s="4"/>
      <c r="D10" s="5"/>
      <c r="E10" s="5"/>
    </row>
    <row r="11" spans="1:5">
      <c r="A11" s="264" t="s">
        <v>21</v>
      </c>
      <c r="B11" s="265"/>
      <c r="C11" s="4">
        <v>158977</v>
      </c>
      <c r="D11" s="5"/>
      <c r="E11" s="5"/>
    </row>
    <row r="12" spans="1:5">
      <c r="A12" s="262"/>
      <c r="B12" s="263"/>
      <c r="C12" s="4"/>
      <c r="D12" s="5"/>
      <c r="E12" s="5"/>
    </row>
    <row r="13" spans="1:5">
      <c r="A13" s="264" t="s">
        <v>22</v>
      </c>
      <c r="B13" s="265"/>
      <c r="C13" s="4">
        <v>60729</v>
      </c>
      <c r="D13" s="5"/>
      <c r="E13" s="5"/>
    </row>
    <row r="14" spans="1:5">
      <c r="A14" s="269"/>
      <c r="B14" s="270"/>
      <c r="C14" s="4"/>
      <c r="D14" s="5"/>
      <c r="E14" s="5"/>
    </row>
    <row r="15" spans="1:5">
      <c r="A15" s="264" t="s">
        <v>23</v>
      </c>
      <c r="B15" s="265"/>
      <c r="C15" s="4">
        <v>219706</v>
      </c>
      <c r="D15" s="5"/>
      <c r="E15" s="5"/>
    </row>
    <row r="16" spans="1:5">
      <c r="A16" s="262"/>
      <c r="B16" s="263"/>
      <c r="C16" s="4"/>
      <c r="D16" s="5"/>
      <c r="E16" s="5"/>
    </row>
    <row r="17" spans="1:5">
      <c r="A17" s="262" t="s">
        <v>24</v>
      </c>
      <c r="B17" s="263"/>
      <c r="C17" s="4">
        <v>5144</v>
      </c>
      <c r="D17" s="5"/>
      <c r="E17" s="5"/>
    </row>
    <row r="18" spans="1:5">
      <c r="A18" s="262" t="s">
        <v>25</v>
      </c>
      <c r="B18" s="263"/>
      <c r="C18" s="4">
        <v>1700</v>
      </c>
      <c r="D18" s="5"/>
      <c r="E18" s="5"/>
    </row>
    <row r="19" spans="1:5">
      <c r="A19" s="262" t="s">
        <v>26</v>
      </c>
      <c r="B19" s="263"/>
      <c r="C19" s="4"/>
      <c r="D19" s="5"/>
      <c r="E19" s="5"/>
    </row>
    <row r="20" spans="1:5">
      <c r="A20" s="264" t="s">
        <v>27</v>
      </c>
      <c r="B20" s="265"/>
      <c r="C20" s="4">
        <v>6844</v>
      </c>
      <c r="D20" s="5"/>
      <c r="E20" s="5"/>
    </row>
    <row r="21" spans="1:5">
      <c r="A21" s="262"/>
      <c r="B21" s="263"/>
      <c r="C21" s="4"/>
      <c r="D21" s="5"/>
      <c r="E21" s="5"/>
    </row>
    <row r="22" spans="1:5">
      <c r="A22" s="264" t="s">
        <v>28</v>
      </c>
      <c r="B22" s="265"/>
      <c r="C22" s="4"/>
      <c r="D22" s="5"/>
      <c r="E22" s="5"/>
    </row>
    <row r="23" spans="1:5">
      <c r="A23" s="269"/>
      <c r="B23" s="270"/>
      <c r="C23" s="4"/>
      <c r="D23" s="5"/>
      <c r="E23" s="5"/>
    </row>
    <row r="24" spans="1:5">
      <c r="A24" s="262"/>
      <c r="B24" s="263"/>
      <c r="C24" s="4"/>
      <c r="D24" s="5"/>
      <c r="E24" s="5"/>
    </row>
    <row r="25" spans="1:5">
      <c r="A25" s="264" t="s">
        <v>29</v>
      </c>
      <c r="B25" s="265"/>
      <c r="C25" s="4">
        <v>6844</v>
      </c>
      <c r="D25" s="5"/>
      <c r="E25" s="5"/>
    </row>
    <row r="26" spans="1:5">
      <c r="A26" s="269"/>
      <c r="B26" s="270"/>
      <c r="C26" s="4"/>
      <c r="D26" s="5"/>
      <c r="E26" s="5"/>
    </row>
    <row r="27" spans="1:5">
      <c r="A27" s="264" t="s">
        <v>10</v>
      </c>
      <c r="B27" s="265"/>
      <c r="C27" s="4">
        <v>165821</v>
      </c>
      <c r="D27" s="5"/>
      <c r="E27" s="5"/>
    </row>
    <row r="28" spans="1:5">
      <c r="A28" s="269"/>
      <c r="B28" s="270"/>
      <c r="C28" s="4"/>
      <c r="D28" s="5"/>
      <c r="E28" s="5"/>
    </row>
    <row r="29" spans="1:5">
      <c r="A29" s="264" t="s">
        <v>11</v>
      </c>
      <c r="B29" s="265"/>
      <c r="C29" s="4">
        <v>60729</v>
      </c>
      <c r="D29" s="5"/>
      <c r="E29" s="5"/>
    </row>
    <row r="30" spans="1:5">
      <c r="A30" s="267"/>
      <c r="B30" s="268"/>
      <c r="C30" s="4"/>
      <c r="D30" s="5"/>
      <c r="E30" s="5"/>
    </row>
    <row r="31" spans="1:5">
      <c r="A31" s="266" t="s">
        <v>30</v>
      </c>
      <c r="B31" s="266"/>
      <c r="C31" s="4">
        <v>226550</v>
      </c>
      <c r="D31" s="5"/>
      <c r="E31" s="5"/>
    </row>
  </sheetData>
  <mergeCells count="31">
    <mergeCell ref="A18:B18"/>
    <mergeCell ref="A4:B4"/>
    <mergeCell ref="A5:B5"/>
    <mergeCell ref="A9:B9"/>
    <mergeCell ref="A10:B10"/>
    <mergeCell ref="A6:B6"/>
    <mergeCell ref="A12:B12"/>
    <mergeCell ref="A13:B13"/>
    <mergeCell ref="A14:B14"/>
    <mergeCell ref="A16:B16"/>
    <mergeCell ref="A17:B17"/>
    <mergeCell ref="A15:B15"/>
    <mergeCell ref="A2:B2"/>
    <mergeCell ref="A7:B7"/>
    <mergeCell ref="A1:E1"/>
    <mergeCell ref="A11:B11"/>
    <mergeCell ref="A8:B8"/>
    <mergeCell ref="A3:B3"/>
    <mergeCell ref="A19:B19"/>
    <mergeCell ref="A20:B20"/>
    <mergeCell ref="A31:B31"/>
    <mergeCell ref="A30:B30"/>
    <mergeCell ref="A21:B21"/>
    <mergeCell ref="A22:B22"/>
    <mergeCell ref="A24:B24"/>
    <mergeCell ref="A23:B23"/>
    <mergeCell ref="A26:B26"/>
    <mergeCell ref="A27:B27"/>
    <mergeCell ref="A28:B28"/>
    <mergeCell ref="A29:B29"/>
    <mergeCell ref="A25:B25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46"/>
  <sheetViews>
    <sheetView topLeftCell="A22" workbookViewId="0">
      <selection activeCell="E45" sqref="E45"/>
    </sheetView>
  </sheetViews>
  <sheetFormatPr defaultRowHeight="15"/>
  <cols>
    <col min="1" max="1" width="44.140625" customWidth="1"/>
  </cols>
  <sheetData>
    <row r="1" spans="1:5">
      <c r="A1" s="443" t="s">
        <v>224</v>
      </c>
      <c r="B1" s="443"/>
      <c r="C1" s="443"/>
      <c r="D1" s="443"/>
      <c r="E1" s="443"/>
    </row>
    <row r="2" spans="1:5">
      <c r="A2" s="80"/>
      <c r="B2" s="80"/>
      <c r="C2" s="80"/>
      <c r="D2" s="80"/>
      <c r="E2" s="80"/>
    </row>
    <row r="3" spans="1:5">
      <c r="A3" s="425" t="s">
        <v>214</v>
      </c>
      <c r="B3" s="425"/>
      <c r="C3" s="425"/>
      <c r="D3" s="425"/>
      <c r="E3" s="425"/>
    </row>
    <row r="4" spans="1:5">
      <c r="A4" s="425" t="s">
        <v>225</v>
      </c>
      <c r="B4" s="425"/>
      <c r="C4" s="425"/>
      <c r="D4" s="425"/>
      <c r="E4" s="425"/>
    </row>
    <row r="5" spans="1:5">
      <c r="A5" s="72"/>
      <c r="B5" s="72"/>
      <c r="C5" s="72"/>
      <c r="D5" s="72"/>
      <c r="E5" s="72"/>
    </row>
    <row r="6" spans="1:5">
      <c r="A6" s="156" t="s">
        <v>149</v>
      </c>
      <c r="B6" s="248" t="s">
        <v>220</v>
      </c>
      <c r="C6" s="248"/>
      <c r="D6" s="248"/>
      <c r="E6" s="248"/>
    </row>
    <row r="7" spans="1:5">
      <c r="A7" s="72"/>
      <c r="B7" s="72"/>
      <c r="C7" s="72"/>
      <c r="D7" s="72"/>
      <c r="E7" s="72"/>
    </row>
    <row r="8" spans="1:5">
      <c r="A8" s="442" t="s">
        <v>34</v>
      </c>
      <c r="B8" s="442"/>
      <c r="C8" s="442"/>
      <c r="D8" s="442"/>
      <c r="E8" s="442"/>
    </row>
    <row r="9" spans="1:5">
      <c r="A9" s="242" t="s">
        <v>164</v>
      </c>
      <c r="B9" s="456" t="s">
        <v>225</v>
      </c>
      <c r="C9" s="457"/>
      <c r="D9" s="457"/>
      <c r="E9" s="458"/>
    </row>
    <row r="10" spans="1:5" ht="22.5">
      <c r="A10" s="242"/>
      <c r="B10" s="157">
        <v>91120</v>
      </c>
      <c r="C10" s="157" t="s">
        <v>217</v>
      </c>
      <c r="D10" s="157" t="s">
        <v>218</v>
      </c>
      <c r="E10" s="113"/>
    </row>
    <row r="11" spans="1:5">
      <c r="A11" s="81" t="s">
        <v>14</v>
      </c>
      <c r="B11" s="82"/>
      <c r="C11" s="82"/>
      <c r="D11" s="76"/>
      <c r="E11" s="76"/>
    </row>
    <row r="12" spans="1:5" ht="21.75" customHeight="1">
      <c r="A12" s="83" t="s">
        <v>166</v>
      </c>
      <c r="B12" s="82"/>
      <c r="C12" s="82"/>
      <c r="D12" s="76"/>
      <c r="E12" s="76"/>
    </row>
    <row r="13" spans="1:5">
      <c r="A13" s="81" t="s">
        <v>167</v>
      </c>
      <c r="B13" s="82"/>
      <c r="C13" s="82"/>
      <c r="D13" s="76"/>
      <c r="E13" s="76"/>
    </row>
    <row r="14" spans="1:5" ht="20.25" customHeight="1">
      <c r="A14" s="84" t="s">
        <v>168</v>
      </c>
      <c r="B14" s="76"/>
      <c r="C14" s="76"/>
      <c r="D14" s="76"/>
      <c r="E14" s="76"/>
    </row>
    <row r="15" spans="1:5">
      <c r="A15" s="81" t="s">
        <v>169</v>
      </c>
      <c r="B15" s="76"/>
      <c r="C15" s="76"/>
      <c r="D15" s="76"/>
      <c r="E15" s="76"/>
    </row>
    <row r="16" spans="1:5">
      <c r="A16" s="88"/>
      <c r="B16" s="89"/>
      <c r="C16" s="89"/>
      <c r="D16" s="76"/>
      <c r="E16" s="76"/>
    </row>
    <row r="17" spans="1:5">
      <c r="A17" s="90" t="s">
        <v>172</v>
      </c>
      <c r="B17" s="94"/>
      <c r="C17" s="94"/>
      <c r="D17" s="77"/>
      <c r="E17" s="77"/>
    </row>
    <row r="18" spans="1:5">
      <c r="A18" s="90"/>
      <c r="B18" s="94"/>
      <c r="C18" s="94"/>
      <c r="D18" s="77"/>
      <c r="E18" s="77"/>
    </row>
    <row r="19" spans="1:5">
      <c r="A19" s="92" t="s">
        <v>173</v>
      </c>
      <c r="B19" s="93"/>
      <c r="C19" s="94"/>
      <c r="D19" s="77"/>
      <c r="E19" s="77"/>
    </row>
    <row r="20" spans="1:5">
      <c r="A20" s="92" t="s">
        <v>174</v>
      </c>
      <c r="B20" s="93"/>
      <c r="C20" s="94"/>
      <c r="D20" s="77"/>
      <c r="E20" s="77"/>
    </row>
    <row r="21" spans="1:5">
      <c r="A21" s="95" t="s">
        <v>175</v>
      </c>
      <c r="B21" s="96"/>
      <c r="C21" s="94"/>
      <c r="D21" s="77"/>
      <c r="E21" s="77"/>
    </row>
    <row r="22" spans="1:5">
      <c r="A22" s="92" t="s">
        <v>176</v>
      </c>
      <c r="B22" s="93"/>
      <c r="C22" s="94"/>
      <c r="D22" s="77"/>
      <c r="E22" s="77"/>
    </row>
    <row r="23" spans="1:5">
      <c r="A23" s="92" t="s">
        <v>177</v>
      </c>
      <c r="B23" s="93"/>
      <c r="C23" s="97" t="s">
        <v>178</v>
      </c>
      <c r="D23" s="98" t="s">
        <v>178</v>
      </c>
      <c r="E23" s="76"/>
    </row>
    <row r="24" spans="1:5">
      <c r="A24" s="92" t="s">
        <v>179</v>
      </c>
      <c r="B24" s="93"/>
      <c r="C24" s="94"/>
      <c r="D24" s="77"/>
      <c r="E24" s="77"/>
    </row>
    <row r="25" spans="1:5">
      <c r="A25" s="92" t="s">
        <v>180</v>
      </c>
      <c r="B25" s="93"/>
      <c r="C25" s="94"/>
      <c r="D25" s="77"/>
      <c r="E25" s="77"/>
    </row>
    <row r="26" spans="1:5">
      <c r="A26" s="99" t="s">
        <v>181</v>
      </c>
      <c r="B26" s="100"/>
      <c r="C26" s="94"/>
      <c r="D26" s="77"/>
      <c r="E26" s="77"/>
    </row>
    <row r="27" spans="1:5">
      <c r="A27" s="90"/>
      <c r="B27" s="89"/>
      <c r="C27" s="89"/>
      <c r="D27" s="76"/>
      <c r="E27" s="76"/>
    </row>
    <row r="28" spans="1:5">
      <c r="A28" s="99" t="s">
        <v>23</v>
      </c>
      <c r="B28" s="89"/>
      <c r="C28" s="89"/>
      <c r="D28" s="76"/>
      <c r="E28" s="76"/>
    </row>
    <row r="29" spans="1:5">
      <c r="A29" s="90"/>
      <c r="B29" s="89"/>
      <c r="C29" s="89"/>
      <c r="D29" s="76"/>
      <c r="E29" s="76"/>
    </row>
    <row r="30" spans="1:5">
      <c r="A30" s="92" t="s">
        <v>24</v>
      </c>
      <c r="B30" s="93">
        <v>191</v>
      </c>
      <c r="C30" s="89"/>
      <c r="D30" s="76"/>
      <c r="E30" s="76"/>
    </row>
    <row r="31" spans="1:5">
      <c r="A31" s="92" t="s">
        <v>25</v>
      </c>
      <c r="B31" s="93"/>
      <c r="C31" s="102"/>
      <c r="D31" s="82"/>
      <c r="E31" s="76"/>
    </row>
    <row r="32" spans="1:5">
      <c r="A32" s="95" t="s">
        <v>182</v>
      </c>
      <c r="B32" s="96"/>
      <c r="C32" s="102"/>
      <c r="D32" s="82"/>
      <c r="E32" s="76"/>
    </row>
    <row r="33" spans="1:5">
      <c r="A33" s="90" t="s">
        <v>183</v>
      </c>
      <c r="B33" s="100">
        <v>191</v>
      </c>
      <c r="C33" s="77"/>
      <c r="D33" s="76"/>
      <c r="E33" s="76"/>
    </row>
    <row r="34" spans="1:5">
      <c r="A34" s="90"/>
      <c r="B34" s="100"/>
      <c r="C34" s="77"/>
      <c r="D34" s="76"/>
      <c r="E34" s="76"/>
    </row>
    <row r="35" spans="1:5">
      <c r="A35" s="92" t="s">
        <v>173</v>
      </c>
      <c r="B35" s="100"/>
      <c r="C35" s="77"/>
      <c r="D35" s="76"/>
      <c r="E35" s="76"/>
    </row>
    <row r="36" spans="1:5">
      <c r="A36" s="92" t="s">
        <v>174</v>
      </c>
      <c r="B36" s="100"/>
      <c r="C36" s="77"/>
      <c r="D36" s="76"/>
      <c r="E36" s="76"/>
    </row>
    <row r="37" spans="1:5">
      <c r="A37" s="95" t="s">
        <v>175</v>
      </c>
      <c r="B37" s="100"/>
      <c r="C37" s="77"/>
      <c r="D37" s="76"/>
      <c r="E37" s="76"/>
    </row>
    <row r="38" spans="1:5">
      <c r="A38" s="92" t="s">
        <v>176</v>
      </c>
      <c r="B38" s="100"/>
      <c r="C38" s="77"/>
      <c r="D38" s="76"/>
      <c r="E38" s="76"/>
    </row>
    <row r="39" spans="1:5">
      <c r="A39" s="92" t="s">
        <v>177</v>
      </c>
      <c r="B39" s="100"/>
      <c r="C39" s="98" t="s">
        <v>178</v>
      </c>
      <c r="D39" s="98" t="s">
        <v>178</v>
      </c>
      <c r="E39" s="76"/>
    </row>
    <row r="40" spans="1:5">
      <c r="A40" s="92" t="s">
        <v>179</v>
      </c>
      <c r="B40" s="100"/>
      <c r="C40" s="77"/>
      <c r="D40" s="76"/>
      <c r="E40" s="76"/>
    </row>
    <row r="41" spans="1:5">
      <c r="A41" s="92" t="s">
        <v>180</v>
      </c>
      <c r="B41" s="100"/>
      <c r="C41" s="77"/>
      <c r="D41" s="76"/>
      <c r="E41" s="76"/>
    </row>
    <row r="42" spans="1:5">
      <c r="A42" s="99" t="s">
        <v>184</v>
      </c>
      <c r="B42" s="100"/>
      <c r="C42" s="76"/>
      <c r="D42" s="76"/>
      <c r="E42" s="76"/>
    </row>
    <row r="43" spans="1:5">
      <c r="A43" s="103"/>
      <c r="B43" s="104"/>
      <c r="C43" s="76"/>
      <c r="D43" s="76"/>
      <c r="E43" s="76"/>
    </row>
    <row r="44" spans="1:5">
      <c r="A44" s="99" t="s">
        <v>185</v>
      </c>
      <c r="B44" s="105"/>
      <c r="C44" s="105"/>
      <c r="D44" s="106"/>
      <c r="E44" s="106"/>
    </row>
    <row r="45" spans="1:5">
      <c r="A45" s="107"/>
      <c r="B45" s="108"/>
      <c r="C45" s="108"/>
      <c r="D45" s="76"/>
      <c r="E45" s="76"/>
    </row>
    <row r="46" spans="1:5">
      <c r="A46" s="109" t="s">
        <v>186</v>
      </c>
      <c r="B46" s="108">
        <v>191</v>
      </c>
      <c r="C46" s="108"/>
      <c r="D46" s="107"/>
      <c r="E46" s="107"/>
    </row>
  </sheetData>
  <mergeCells count="7">
    <mergeCell ref="A9:A10"/>
    <mergeCell ref="B9:E9"/>
    <mergeCell ref="A1:E1"/>
    <mergeCell ref="A3:E3"/>
    <mergeCell ref="A4:E4"/>
    <mergeCell ref="B6:E6"/>
    <mergeCell ref="A8:E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E45" sqref="E45"/>
    </sheetView>
  </sheetViews>
  <sheetFormatPr defaultRowHeight="15"/>
  <cols>
    <col min="1" max="1" width="27.28515625" customWidth="1"/>
    <col min="2" max="2" width="14.140625" customWidth="1"/>
    <col min="3" max="3" width="13.7109375" customWidth="1"/>
    <col min="4" max="4" width="14.140625" customWidth="1"/>
  </cols>
  <sheetData>
    <row r="1" spans="1:7">
      <c r="A1" s="442" t="s">
        <v>226</v>
      </c>
      <c r="B1" s="442"/>
      <c r="C1" s="442"/>
      <c r="D1" s="442"/>
      <c r="E1" s="194"/>
      <c r="F1" s="194"/>
    </row>
    <row r="2" spans="1:7">
      <c r="A2" s="447" t="s">
        <v>227</v>
      </c>
      <c r="B2" s="447"/>
      <c r="C2" s="447"/>
      <c r="D2" s="447"/>
      <c r="E2" s="198"/>
      <c r="F2" s="198"/>
    </row>
    <row r="3" spans="1:7">
      <c r="A3" s="447" t="s">
        <v>228</v>
      </c>
      <c r="B3" s="447"/>
      <c r="C3" s="447"/>
      <c r="D3" s="447"/>
      <c r="E3" s="198"/>
      <c r="F3" s="198"/>
    </row>
    <row r="4" spans="1:7">
      <c r="A4" s="436" t="s">
        <v>229</v>
      </c>
      <c r="B4" s="436"/>
      <c r="C4" s="436"/>
      <c r="D4" s="436"/>
      <c r="E4" s="188"/>
      <c r="F4" s="188"/>
    </row>
    <row r="5" spans="1:7">
      <c r="A5" s="454" t="s">
        <v>230</v>
      </c>
      <c r="B5" s="242" t="s">
        <v>231</v>
      </c>
      <c r="C5" s="242"/>
      <c r="D5" s="242"/>
      <c r="E5" s="193"/>
      <c r="F5" s="461"/>
      <c r="G5" s="462"/>
    </row>
    <row r="6" spans="1:7">
      <c r="A6" s="444"/>
      <c r="B6" s="174" t="s">
        <v>36</v>
      </c>
      <c r="C6" s="174" t="s">
        <v>217</v>
      </c>
      <c r="D6" s="200" t="s">
        <v>209</v>
      </c>
      <c r="E6" s="191"/>
      <c r="F6" s="461"/>
      <c r="G6" s="462"/>
    </row>
    <row r="7" spans="1:7">
      <c r="A7" s="76" t="s">
        <v>232</v>
      </c>
      <c r="B7" s="76">
        <v>3810</v>
      </c>
      <c r="C7" s="2">
        <v>11800</v>
      </c>
      <c r="D7" s="2">
        <v>7990</v>
      </c>
      <c r="E7" s="115"/>
      <c r="F7" s="115"/>
      <c r="G7" s="115"/>
    </row>
    <row r="8" spans="1:7">
      <c r="A8" s="76" t="s">
        <v>256</v>
      </c>
      <c r="B8" s="76">
        <v>508</v>
      </c>
      <c r="C8" s="2">
        <v>508</v>
      </c>
      <c r="D8" s="2">
        <v>70</v>
      </c>
      <c r="E8" s="115"/>
      <c r="F8" s="115"/>
      <c r="G8" s="115"/>
    </row>
    <row r="9" spans="1:7">
      <c r="A9" s="76" t="s">
        <v>233</v>
      </c>
      <c r="B9" s="76">
        <v>635</v>
      </c>
      <c r="C9" s="2">
        <v>635</v>
      </c>
      <c r="D9" s="2">
        <v>0</v>
      </c>
      <c r="E9" s="115"/>
      <c r="F9" s="115"/>
      <c r="G9" s="115"/>
    </row>
    <row r="10" spans="1:7">
      <c r="A10" s="76" t="s">
        <v>257</v>
      </c>
      <c r="B10" s="76">
        <v>0</v>
      </c>
      <c r="C10" s="2">
        <v>0</v>
      </c>
      <c r="D10" s="2">
        <v>464</v>
      </c>
      <c r="E10" s="115"/>
      <c r="F10" s="115"/>
      <c r="G10" s="115"/>
    </row>
    <row r="11" spans="1:7">
      <c r="A11" s="76" t="s">
        <v>258</v>
      </c>
      <c r="B11" s="76">
        <v>0</v>
      </c>
      <c r="C11" s="2">
        <v>2125</v>
      </c>
      <c r="D11" s="2">
        <v>2140</v>
      </c>
      <c r="E11" s="115"/>
      <c r="F11" s="115"/>
      <c r="G11" s="115"/>
    </row>
    <row r="12" spans="1:7">
      <c r="A12" s="76" t="s">
        <v>259</v>
      </c>
      <c r="B12" s="76">
        <v>0</v>
      </c>
      <c r="C12" s="2">
        <v>0</v>
      </c>
      <c r="D12" s="2">
        <v>1742</v>
      </c>
      <c r="E12" s="115"/>
      <c r="F12" s="115"/>
      <c r="G12" s="115"/>
    </row>
    <row r="13" spans="1:7">
      <c r="A13" s="76" t="s">
        <v>260</v>
      </c>
      <c r="B13" s="76">
        <v>0</v>
      </c>
      <c r="C13" s="2">
        <v>0</v>
      </c>
      <c r="D13" s="2">
        <v>491</v>
      </c>
      <c r="E13" s="115"/>
      <c r="F13" s="115"/>
      <c r="G13" s="115"/>
    </row>
    <row r="14" spans="1:7">
      <c r="A14" s="76"/>
      <c r="B14" s="76"/>
      <c r="C14" s="2"/>
      <c r="D14" s="2"/>
      <c r="E14" s="115"/>
      <c r="F14" s="115"/>
      <c r="G14" s="115"/>
    </row>
    <row r="15" spans="1:7">
      <c r="A15" s="76"/>
      <c r="B15" s="76"/>
      <c r="C15" s="2"/>
      <c r="D15" s="2"/>
      <c r="E15" s="115"/>
      <c r="F15" s="115"/>
      <c r="G15" s="115"/>
    </row>
    <row r="16" spans="1:7">
      <c r="A16" s="161" t="s">
        <v>234</v>
      </c>
      <c r="B16" s="162">
        <v>4953</v>
      </c>
      <c r="C16" s="175">
        <v>15068</v>
      </c>
      <c r="D16" s="2">
        <v>12897</v>
      </c>
      <c r="E16" s="115"/>
      <c r="F16" s="115"/>
      <c r="G16" s="115"/>
    </row>
    <row r="17" spans="1:7">
      <c r="A17" s="195"/>
      <c r="B17" s="196"/>
      <c r="C17" s="197"/>
      <c r="D17" s="115"/>
      <c r="E17" s="115"/>
      <c r="F17" s="115"/>
      <c r="G17" s="115"/>
    </row>
    <row r="18" spans="1:7">
      <c r="A18" s="442" t="s">
        <v>226</v>
      </c>
      <c r="B18" s="442"/>
      <c r="C18" s="442"/>
      <c r="D18" s="442"/>
      <c r="E18" s="115"/>
      <c r="F18" s="115"/>
      <c r="G18" s="115"/>
    </row>
    <row r="19" spans="1:7">
      <c r="A19" s="447" t="s">
        <v>227</v>
      </c>
      <c r="B19" s="447"/>
      <c r="C19" s="447"/>
      <c r="D19" s="447"/>
      <c r="E19" s="115"/>
      <c r="F19" s="115"/>
      <c r="G19" s="115"/>
    </row>
    <row r="20" spans="1:7">
      <c r="A20" s="447" t="s">
        <v>228</v>
      </c>
      <c r="B20" s="447"/>
      <c r="C20" s="447"/>
      <c r="D20" s="447"/>
      <c r="E20" s="115"/>
      <c r="F20" s="115"/>
      <c r="G20" s="115"/>
    </row>
    <row r="21" spans="1:7">
      <c r="A21" s="436" t="s">
        <v>229</v>
      </c>
      <c r="B21" s="436"/>
      <c r="C21" s="436"/>
      <c r="D21" s="436"/>
      <c r="E21" s="115"/>
      <c r="F21" s="115"/>
      <c r="G21" s="115"/>
    </row>
    <row r="22" spans="1:7">
      <c r="A22" s="454" t="s">
        <v>230</v>
      </c>
      <c r="B22" s="242" t="s">
        <v>231</v>
      </c>
      <c r="C22" s="242"/>
      <c r="D22" s="242"/>
      <c r="E22" s="115"/>
      <c r="F22" s="115"/>
      <c r="G22" s="115"/>
    </row>
    <row r="23" spans="1:7">
      <c r="A23" s="444"/>
      <c r="B23" s="174" t="s">
        <v>37</v>
      </c>
      <c r="C23" s="174" t="s">
        <v>217</v>
      </c>
      <c r="D23" s="200" t="s">
        <v>263</v>
      </c>
      <c r="E23" s="115"/>
      <c r="F23" s="115"/>
      <c r="G23" s="115"/>
    </row>
    <row r="24" spans="1:7">
      <c r="A24" s="76" t="s">
        <v>261</v>
      </c>
      <c r="B24" s="119">
        <v>191</v>
      </c>
      <c r="C24" s="175">
        <v>191</v>
      </c>
      <c r="D24" s="175">
        <v>175</v>
      </c>
      <c r="E24" s="115"/>
      <c r="F24" s="115"/>
      <c r="G24" s="115"/>
    </row>
    <row r="25" spans="1:7">
      <c r="A25" s="76"/>
      <c r="B25" s="119"/>
      <c r="C25" s="175"/>
      <c r="D25" s="175"/>
      <c r="E25" s="115"/>
      <c r="F25" s="115"/>
      <c r="G25" s="115"/>
    </row>
    <row r="26" spans="1:7">
      <c r="A26" s="76"/>
      <c r="B26" s="119"/>
      <c r="C26" s="175"/>
      <c r="D26" s="175"/>
      <c r="E26" s="115"/>
      <c r="F26" s="115"/>
      <c r="G26" s="115"/>
    </row>
    <row r="27" spans="1:7">
      <c r="A27" s="161" t="s">
        <v>234</v>
      </c>
      <c r="B27" s="199">
        <v>191</v>
      </c>
      <c r="C27" s="175">
        <v>191</v>
      </c>
      <c r="D27" s="175">
        <v>175</v>
      </c>
      <c r="E27" s="115"/>
      <c r="F27" s="115"/>
      <c r="G27" s="115"/>
    </row>
    <row r="28" spans="1:7">
      <c r="A28" s="195"/>
      <c r="B28" s="196"/>
      <c r="C28" s="197"/>
      <c r="D28" s="115"/>
      <c r="E28" s="115"/>
      <c r="F28" s="115"/>
      <c r="G28" s="115"/>
    </row>
    <row r="29" spans="1:7">
      <c r="A29" s="442" t="s">
        <v>226</v>
      </c>
      <c r="B29" s="442"/>
      <c r="C29" s="442"/>
      <c r="D29" s="442"/>
      <c r="E29" s="115"/>
      <c r="F29" s="115"/>
      <c r="G29" s="115"/>
    </row>
    <row r="30" spans="1:7">
      <c r="A30" s="447" t="s">
        <v>227</v>
      </c>
      <c r="B30" s="447"/>
      <c r="C30" s="447"/>
      <c r="D30" s="447"/>
      <c r="E30" s="115"/>
      <c r="F30" s="115"/>
      <c r="G30" s="115"/>
    </row>
    <row r="31" spans="1:7">
      <c r="A31" s="447" t="s">
        <v>228</v>
      </c>
      <c r="B31" s="447"/>
      <c r="C31" s="447"/>
      <c r="D31" s="447"/>
      <c r="E31" s="115"/>
      <c r="F31" s="115"/>
      <c r="G31" s="115"/>
    </row>
    <row r="32" spans="1:7">
      <c r="A32" s="436" t="s">
        <v>229</v>
      </c>
      <c r="B32" s="436"/>
      <c r="C32" s="436"/>
      <c r="D32" s="436"/>
      <c r="E32" s="115"/>
      <c r="F32" s="115"/>
      <c r="G32" s="115"/>
    </row>
    <row r="33" spans="1:7">
      <c r="A33" s="454" t="s">
        <v>230</v>
      </c>
      <c r="B33" s="242" t="s">
        <v>231</v>
      </c>
      <c r="C33" s="242"/>
      <c r="D33" s="242"/>
      <c r="E33" s="115"/>
      <c r="F33" s="115"/>
      <c r="G33" s="115"/>
    </row>
    <row r="34" spans="1:7">
      <c r="A34" s="444"/>
      <c r="B34" s="174" t="s">
        <v>187</v>
      </c>
      <c r="C34" s="174" t="s">
        <v>217</v>
      </c>
      <c r="D34" s="201" t="s">
        <v>263</v>
      </c>
      <c r="E34" s="115"/>
      <c r="F34" s="115"/>
      <c r="G34" s="115"/>
    </row>
    <row r="35" spans="1:7" ht="15.75" customHeight="1">
      <c r="A35" s="76" t="s">
        <v>262</v>
      </c>
      <c r="B35" s="119">
        <v>0</v>
      </c>
      <c r="C35" s="175">
        <v>90</v>
      </c>
      <c r="D35" s="175">
        <v>90</v>
      </c>
      <c r="E35" s="115"/>
      <c r="F35" s="115"/>
      <c r="G35" s="115"/>
    </row>
    <row r="36" spans="1:7">
      <c r="A36" s="76"/>
      <c r="B36" s="119"/>
      <c r="C36" s="175"/>
      <c r="D36" s="175"/>
      <c r="E36" s="115"/>
      <c r="F36" s="115"/>
      <c r="G36" s="115"/>
    </row>
    <row r="37" spans="1:7">
      <c r="A37" s="76"/>
      <c r="B37" s="119"/>
      <c r="C37" s="175"/>
      <c r="D37" s="175"/>
      <c r="E37" s="115"/>
      <c r="F37" s="115"/>
      <c r="G37" s="115"/>
    </row>
    <row r="38" spans="1:7">
      <c r="A38" s="161" t="s">
        <v>234</v>
      </c>
      <c r="B38" s="199">
        <v>0</v>
      </c>
      <c r="C38" s="175">
        <v>90</v>
      </c>
      <c r="D38" s="175">
        <v>90</v>
      </c>
      <c r="E38" s="115"/>
      <c r="F38" s="115"/>
      <c r="G38" s="115"/>
    </row>
    <row r="39" spans="1:7">
      <c r="A39" s="195"/>
      <c r="B39" s="202"/>
      <c r="C39" s="197"/>
      <c r="D39" s="197"/>
      <c r="E39" s="115"/>
      <c r="F39" s="115"/>
      <c r="G39" s="115"/>
    </row>
    <row r="40" spans="1:7">
      <c r="A40" s="442" t="s">
        <v>235</v>
      </c>
      <c r="B40" s="442"/>
      <c r="C40" s="442"/>
      <c r="D40" s="442"/>
      <c r="E40" s="442"/>
      <c r="F40" s="194"/>
    </row>
    <row r="41" spans="1:7">
      <c r="A41" s="111"/>
      <c r="B41" s="111"/>
    </row>
    <row r="42" spans="1:7">
      <c r="A42" s="447" t="s">
        <v>25</v>
      </c>
      <c r="B42" s="447"/>
      <c r="C42" s="447"/>
      <c r="D42" s="447"/>
      <c r="E42" s="447"/>
      <c r="F42" s="447"/>
    </row>
    <row r="43" spans="1:7">
      <c r="A43" s="447" t="s">
        <v>236</v>
      </c>
      <c r="B43" s="447"/>
      <c r="C43" s="447"/>
      <c r="D43" s="447"/>
      <c r="E43" s="447"/>
      <c r="F43" s="447"/>
    </row>
    <row r="44" spans="1:7">
      <c r="A44" s="436" t="s">
        <v>229</v>
      </c>
      <c r="B44" s="436"/>
      <c r="C44" s="436"/>
      <c r="D44" s="436"/>
      <c r="E44" s="449"/>
      <c r="F44" s="188"/>
    </row>
    <row r="45" spans="1:7">
      <c r="A45" s="454" t="s">
        <v>237</v>
      </c>
      <c r="B45" s="242" t="s">
        <v>231</v>
      </c>
      <c r="C45" s="242"/>
      <c r="D45" s="242"/>
      <c r="E45" s="193"/>
      <c r="F45" s="461"/>
    </row>
    <row r="46" spans="1:7">
      <c r="A46" s="444"/>
      <c r="B46" s="176" t="s">
        <v>36</v>
      </c>
      <c r="C46" s="176" t="s">
        <v>239</v>
      </c>
      <c r="D46" s="176" t="s">
        <v>218</v>
      </c>
      <c r="E46" s="203"/>
      <c r="F46" s="461"/>
    </row>
    <row r="47" spans="1:7">
      <c r="A47" s="93"/>
      <c r="B47" s="76"/>
      <c r="C47" s="2"/>
      <c r="D47" s="2"/>
      <c r="E47" s="115"/>
      <c r="F47" s="115"/>
    </row>
    <row r="48" spans="1:7">
      <c r="A48" s="76"/>
      <c r="B48" s="76"/>
      <c r="C48" s="2"/>
      <c r="D48" s="2"/>
      <c r="E48" s="115"/>
      <c r="F48" s="115"/>
    </row>
    <row r="49" spans="1:6">
      <c r="A49" s="76"/>
      <c r="B49" s="76"/>
      <c r="C49" s="2"/>
      <c r="D49" s="2"/>
      <c r="E49" s="115"/>
      <c r="F49" s="115"/>
    </row>
    <row r="50" spans="1:6">
      <c r="A50" s="76"/>
      <c r="B50" s="76"/>
      <c r="C50" s="2"/>
      <c r="D50" s="2"/>
      <c r="E50" s="115"/>
      <c r="F50" s="115"/>
    </row>
    <row r="51" spans="1:6">
      <c r="A51" s="76"/>
      <c r="B51" s="76"/>
      <c r="C51" s="2"/>
      <c r="D51" s="2"/>
      <c r="E51" s="115"/>
      <c r="F51" s="115"/>
    </row>
    <row r="52" spans="1:6">
      <c r="A52" s="164" t="s">
        <v>238</v>
      </c>
      <c r="B52" s="107"/>
      <c r="C52" s="2"/>
      <c r="D52" s="2"/>
      <c r="E52" s="115"/>
      <c r="F52" s="115"/>
    </row>
    <row r="53" spans="1:6">
      <c r="A53" s="111"/>
      <c r="B53" s="111"/>
    </row>
    <row r="58" spans="1:6" ht="15" customHeight="1"/>
  </sheetData>
  <mergeCells count="27">
    <mergeCell ref="A4:D4"/>
    <mergeCell ref="A1:D1"/>
    <mergeCell ref="A3:D3"/>
    <mergeCell ref="A2:D2"/>
    <mergeCell ref="G5:G6"/>
    <mergeCell ref="A5:A6"/>
    <mergeCell ref="F5:F6"/>
    <mergeCell ref="B5:D5"/>
    <mergeCell ref="A29:D29"/>
    <mergeCell ref="A30:D30"/>
    <mergeCell ref="A31:D31"/>
    <mergeCell ref="A32:D32"/>
    <mergeCell ref="A33:A34"/>
    <mergeCell ref="B33:D33"/>
    <mergeCell ref="A18:D18"/>
    <mergeCell ref="A19:D19"/>
    <mergeCell ref="A20:D20"/>
    <mergeCell ref="A21:D21"/>
    <mergeCell ref="A22:A23"/>
    <mergeCell ref="B22:D22"/>
    <mergeCell ref="A42:F42"/>
    <mergeCell ref="A43:F43"/>
    <mergeCell ref="A45:A46"/>
    <mergeCell ref="F45:F46"/>
    <mergeCell ref="A40:E40"/>
    <mergeCell ref="A44:E44"/>
    <mergeCell ref="B45:D45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43"/>
  <sheetViews>
    <sheetView topLeftCell="A13" workbookViewId="0">
      <selection activeCell="E45" sqref="E45"/>
    </sheetView>
  </sheetViews>
  <sheetFormatPr defaultRowHeight="15"/>
  <cols>
    <col min="2" max="2" width="20.140625" customWidth="1"/>
    <col min="3" max="3" width="17.85546875" customWidth="1"/>
  </cols>
  <sheetData>
    <row r="1" spans="1:3">
      <c r="A1" s="463" t="s">
        <v>240</v>
      </c>
      <c r="B1" s="463"/>
      <c r="C1" s="463"/>
    </row>
    <row r="2" spans="1:3">
      <c r="A2" s="165"/>
      <c r="B2" s="165"/>
      <c r="C2" s="165"/>
    </row>
    <row r="3" spans="1:3">
      <c r="A3" s="166"/>
      <c r="B3" s="464" t="s">
        <v>241</v>
      </c>
      <c r="C3" s="464"/>
    </row>
    <row r="4" spans="1:3">
      <c r="A4" s="165"/>
      <c r="B4" s="167"/>
      <c r="C4" s="167"/>
    </row>
    <row r="5" spans="1:3">
      <c r="A5" s="165"/>
      <c r="B5" s="165"/>
      <c r="C5" s="165"/>
    </row>
    <row r="6" spans="1:3" ht="23.25">
      <c r="A6" s="165"/>
      <c r="B6" s="168" t="s">
        <v>242</v>
      </c>
      <c r="C6" s="169" t="s">
        <v>243</v>
      </c>
    </row>
    <row r="7" spans="1:3">
      <c r="A7" s="165"/>
      <c r="B7" s="170" t="s">
        <v>244</v>
      </c>
      <c r="C7" s="170">
        <v>5</v>
      </c>
    </row>
    <row r="8" spans="1:3">
      <c r="A8" s="165"/>
      <c r="B8" s="170" t="s">
        <v>245</v>
      </c>
      <c r="C8" s="170">
        <v>1</v>
      </c>
    </row>
    <row r="9" spans="1:3">
      <c r="A9" s="165"/>
      <c r="B9" s="170" t="s">
        <v>246</v>
      </c>
      <c r="C9" s="170">
        <v>2</v>
      </c>
    </row>
    <row r="10" spans="1:3">
      <c r="A10" s="165"/>
      <c r="B10" s="170" t="s">
        <v>247</v>
      </c>
      <c r="C10" s="170">
        <v>1</v>
      </c>
    </row>
    <row r="11" spans="1:3">
      <c r="A11" s="165"/>
      <c r="B11" s="170"/>
      <c r="C11" s="170"/>
    </row>
    <row r="12" spans="1:3">
      <c r="A12" s="165"/>
      <c r="B12" s="170" t="s">
        <v>187</v>
      </c>
      <c r="C12" s="170">
        <v>8</v>
      </c>
    </row>
    <row r="13" spans="1:3">
      <c r="A13" s="165"/>
      <c r="B13" s="170"/>
      <c r="C13" s="170"/>
    </row>
    <row r="14" spans="1:3">
      <c r="A14" s="165"/>
      <c r="B14" s="170" t="s">
        <v>37</v>
      </c>
      <c r="C14" s="170">
        <v>6</v>
      </c>
    </row>
    <row r="15" spans="1:3">
      <c r="A15" s="165"/>
      <c r="B15" s="170"/>
      <c r="C15" s="170"/>
    </row>
    <row r="16" spans="1:3">
      <c r="A16" s="165"/>
      <c r="B16" s="170"/>
      <c r="C16" s="170"/>
    </row>
    <row r="17" spans="1:5">
      <c r="A17" s="165"/>
      <c r="B17" s="170"/>
      <c r="C17" s="170"/>
    </row>
    <row r="18" spans="1:5">
      <c r="A18" s="165"/>
      <c r="B18" s="170"/>
      <c r="C18" s="170"/>
    </row>
    <row r="19" spans="1:5">
      <c r="A19" s="165"/>
      <c r="B19" s="170"/>
      <c r="C19" s="170"/>
    </row>
    <row r="20" spans="1:5">
      <c r="A20" s="165"/>
      <c r="B20" s="170"/>
      <c r="C20" s="170"/>
    </row>
    <row r="21" spans="1:5">
      <c r="A21" s="165"/>
      <c r="B21" s="170"/>
      <c r="C21" s="170"/>
    </row>
    <row r="22" spans="1:5">
      <c r="A22" s="165"/>
      <c r="B22" s="171" t="s">
        <v>38</v>
      </c>
      <c r="C22" s="171">
        <v>23</v>
      </c>
    </row>
    <row r="25" spans="1:5">
      <c r="B25" s="442" t="s">
        <v>248</v>
      </c>
      <c r="C25" s="442"/>
      <c r="D25" s="442"/>
      <c r="E25" s="442"/>
    </row>
    <row r="26" spans="1:5">
      <c r="B26" s="111"/>
      <c r="C26" s="79"/>
      <c r="D26" s="111"/>
      <c r="E26" s="111"/>
    </row>
    <row r="27" spans="1:5">
      <c r="B27" s="447" t="s">
        <v>249</v>
      </c>
      <c r="C27" s="447"/>
      <c r="D27" s="447"/>
      <c r="E27" s="447"/>
    </row>
    <row r="28" spans="1:5">
      <c r="B28" s="111"/>
      <c r="C28" s="111"/>
      <c r="D28" s="111"/>
      <c r="E28" s="111"/>
    </row>
    <row r="29" spans="1:5">
      <c r="B29" s="454" t="s">
        <v>242</v>
      </c>
      <c r="C29" s="465" t="s">
        <v>243</v>
      </c>
      <c r="D29" s="465"/>
      <c r="E29" s="465"/>
    </row>
    <row r="30" spans="1:5">
      <c r="B30" s="444"/>
      <c r="C30" s="163" t="s">
        <v>250</v>
      </c>
      <c r="D30" s="163" t="s">
        <v>251</v>
      </c>
      <c r="E30" s="163" t="s">
        <v>252</v>
      </c>
    </row>
    <row r="31" spans="1:5">
      <c r="B31" s="76" t="s">
        <v>79</v>
      </c>
      <c r="C31" s="76"/>
      <c r="D31" s="76"/>
      <c r="E31" s="76">
        <v>15</v>
      </c>
    </row>
    <row r="32" spans="1:5">
      <c r="B32" s="76"/>
      <c r="C32" s="76"/>
      <c r="D32" s="76"/>
      <c r="E32" s="76"/>
    </row>
    <row r="33" spans="2:5">
      <c r="B33" s="76"/>
      <c r="C33" s="76"/>
      <c r="D33" s="76"/>
      <c r="E33" s="76"/>
    </row>
    <row r="34" spans="2:5">
      <c r="B34" s="76"/>
      <c r="C34" s="76"/>
      <c r="D34" s="76"/>
      <c r="E34" s="76"/>
    </row>
    <row r="35" spans="2:5">
      <c r="B35" s="76"/>
      <c r="C35" s="76"/>
      <c r="D35" s="76"/>
      <c r="E35" s="76"/>
    </row>
    <row r="36" spans="2:5">
      <c r="B36" s="76"/>
      <c r="C36" s="76"/>
      <c r="D36" s="76"/>
      <c r="E36" s="76"/>
    </row>
    <row r="37" spans="2:5">
      <c r="B37" s="76"/>
      <c r="C37" s="76"/>
      <c r="D37" s="76"/>
      <c r="E37" s="76"/>
    </row>
    <row r="38" spans="2:5">
      <c r="B38" s="76"/>
      <c r="C38" s="76"/>
      <c r="D38" s="76"/>
      <c r="E38" s="76"/>
    </row>
    <row r="39" spans="2:5">
      <c r="B39" s="76"/>
      <c r="C39" s="76"/>
      <c r="D39" s="76"/>
      <c r="E39" s="76"/>
    </row>
    <row r="40" spans="2:5">
      <c r="B40" s="76"/>
      <c r="C40" s="76"/>
      <c r="D40" s="76"/>
      <c r="E40" s="76"/>
    </row>
    <row r="41" spans="2:5">
      <c r="B41" s="76"/>
      <c r="C41" s="76"/>
      <c r="D41" s="76"/>
      <c r="E41" s="76"/>
    </row>
    <row r="42" spans="2:5">
      <c r="B42" s="76"/>
      <c r="C42" s="76"/>
      <c r="D42" s="76"/>
      <c r="E42" s="76"/>
    </row>
    <row r="43" spans="2:5">
      <c r="B43" s="108" t="s">
        <v>38</v>
      </c>
      <c r="C43" s="108"/>
      <c r="D43" s="76"/>
      <c r="E43" s="76">
        <v>15</v>
      </c>
    </row>
  </sheetData>
  <mergeCells count="6">
    <mergeCell ref="A1:C1"/>
    <mergeCell ref="B3:C3"/>
    <mergeCell ref="B25:E25"/>
    <mergeCell ref="B27:E27"/>
    <mergeCell ref="B29:B30"/>
    <mergeCell ref="C29:E2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J147"/>
  <sheetViews>
    <sheetView topLeftCell="A37" workbookViewId="0">
      <selection activeCell="E116" sqref="E116"/>
    </sheetView>
  </sheetViews>
  <sheetFormatPr defaultRowHeight="15"/>
  <cols>
    <col min="4" max="4" width="21" customWidth="1"/>
    <col min="5" max="5" width="12.7109375" customWidth="1"/>
    <col min="6" max="6" width="12.42578125" customWidth="1"/>
    <col min="7" max="7" width="13" customWidth="1"/>
    <col min="9" max="9" width="8.7109375" customWidth="1"/>
  </cols>
  <sheetData>
    <row r="2" spans="1:10">
      <c r="A2" s="295" t="s">
        <v>31</v>
      </c>
      <c r="B2" s="295"/>
      <c r="C2" s="295"/>
      <c r="D2" s="295"/>
      <c r="E2" s="295"/>
      <c r="F2" s="295"/>
      <c r="G2" s="295"/>
      <c r="H2" s="179"/>
      <c r="I2" s="179"/>
      <c r="J2" s="179"/>
    </row>
    <row r="3" spans="1:10">
      <c r="A3" s="282" t="s">
        <v>264</v>
      </c>
      <c r="B3" s="282"/>
      <c r="C3" s="282"/>
      <c r="D3" s="282"/>
      <c r="E3" s="282"/>
      <c r="F3" s="282"/>
      <c r="G3" s="282"/>
      <c r="H3" s="282"/>
      <c r="I3" s="282"/>
      <c r="J3" s="282"/>
    </row>
    <row r="4" spans="1:10">
      <c r="A4" s="282" t="s">
        <v>33</v>
      </c>
      <c r="B4" s="282"/>
      <c r="C4" s="282"/>
      <c r="D4" s="282"/>
      <c r="E4" s="282"/>
      <c r="F4" s="282"/>
      <c r="G4" s="282"/>
      <c r="H4" s="282"/>
      <c r="I4" s="282"/>
      <c r="J4" s="282"/>
    </row>
    <row r="5" spans="1:10">
      <c r="A5" s="296" t="s">
        <v>34</v>
      </c>
      <c r="B5" s="296"/>
      <c r="C5" s="296"/>
      <c r="D5" s="296"/>
      <c r="E5" s="296"/>
      <c r="F5" s="296"/>
      <c r="G5" s="296"/>
      <c r="H5" s="178"/>
      <c r="I5" s="178"/>
      <c r="J5" s="178"/>
    </row>
    <row r="6" spans="1:10" ht="22.5">
      <c r="A6" s="283" t="s">
        <v>35</v>
      </c>
      <c r="B6" s="284"/>
      <c r="C6" s="284"/>
      <c r="D6" s="285"/>
      <c r="E6" s="298" t="s">
        <v>146</v>
      </c>
      <c r="F6" s="12" t="s">
        <v>75</v>
      </c>
      <c r="G6" s="177" t="s">
        <v>91</v>
      </c>
      <c r="H6" s="115"/>
      <c r="I6" s="115"/>
      <c r="J6" s="115"/>
    </row>
    <row r="7" spans="1:10">
      <c r="A7" s="286"/>
      <c r="B7" s="287"/>
      <c r="C7" s="287"/>
      <c r="D7" s="288"/>
      <c r="E7" s="299"/>
      <c r="F7" s="11"/>
      <c r="G7" s="11"/>
    </row>
    <row r="8" spans="1:10">
      <c r="A8" s="297" t="s">
        <v>39</v>
      </c>
      <c r="B8" s="297"/>
      <c r="C8" s="297"/>
      <c r="D8" s="297"/>
      <c r="E8" s="10">
        <v>49410</v>
      </c>
      <c r="F8" s="10">
        <v>49410</v>
      </c>
      <c r="G8" s="10">
        <v>49410</v>
      </c>
    </row>
    <row r="9" spans="1:10">
      <c r="A9" s="277" t="s">
        <v>40</v>
      </c>
      <c r="B9" s="277"/>
      <c r="C9" s="277"/>
      <c r="D9" s="277"/>
      <c r="E9" s="8">
        <v>22195</v>
      </c>
      <c r="F9" s="8">
        <v>22195</v>
      </c>
      <c r="G9" s="8">
        <v>22195</v>
      </c>
    </row>
    <row r="10" spans="1:10">
      <c r="A10" s="292" t="s">
        <v>41</v>
      </c>
      <c r="B10" s="293"/>
      <c r="C10" s="293"/>
      <c r="D10" s="294"/>
      <c r="E10" s="8">
        <v>25251</v>
      </c>
      <c r="F10" s="8">
        <v>25251</v>
      </c>
      <c r="G10" s="8">
        <v>25251</v>
      </c>
    </row>
    <row r="11" spans="1:10">
      <c r="A11" s="289" t="s">
        <v>42</v>
      </c>
      <c r="B11" s="290"/>
      <c r="C11" s="290"/>
      <c r="D11" s="291"/>
      <c r="E11" s="8">
        <v>1856</v>
      </c>
      <c r="F11" s="8">
        <v>1856</v>
      </c>
      <c r="G11" s="8">
        <v>1856</v>
      </c>
    </row>
    <row r="12" spans="1:10">
      <c r="A12" s="289" t="s">
        <v>43</v>
      </c>
      <c r="B12" s="290"/>
      <c r="C12" s="290"/>
      <c r="D12" s="291"/>
      <c r="E12" s="8">
        <v>3003</v>
      </c>
      <c r="F12" s="8">
        <v>3003</v>
      </c>
      <c r="G12" s="8">
        <v>3003</v>
      </c>
    </row>
    <row r="13" spans="1:10">
      <c r="A13" s="289" t="s">
        <v>44</v>
      </c>
      <c r="B13" s="290"/>
      <c r="C13" s="290"/>
      <c r="D13" s="291"/>
      <c r="E13" s="8"/>
      <c r="F13" s="8"/>
      <c r="G13" s="8"/>
    </row>
    <row r="14" spans="1:10">
      <c r="A14" s="292" t="s">
        <v>45</v>
      </c>
      <c r="B14" s="293"/>
      <c r="C14" s="293"/>
      <c r="D14" s="294"/>
      <c r="E14" s="8"/>
      <c r="F14" s="8"/>
      <c r="G14" s="8"/>
    </row>
    <row r="15" spans="1:10">
      <c r="A15" s="292" t="s">
        <v>46</v>
      </c>
      <c r="B15" s="293"/>
      <c r="C15" s="293"/>
      <c r="D15" s="294"/>
      <c r="E15" s="8"/>
      <c r="F15" s="8"/>
      <c r="G15" s="8"/>
    </row>
    <row r="16" spans="1:10">
      <c r="A16" s="292" t="s">
        <v>47</v>
      </c>
      <c r="B16" s="293"/>
      <c r="C16" s="293"/>
      <c r="D16" s="294"/>
      <c r="E16" s="8"/>
      <c r="F16" s="8"/>
      <c r="G16" s="8"/>
    </row>
    <row r="17" spans="1:7">
      <c r="A17" s="292" t="s">
        <v>48</v>
      </c>
      <c r="B17" s="293"/>
      <c r="C17" s="293"/>
      <c r="D17" s="294"/>
      <c r="E17" s="8">
        <v>29258</v>
      </c>
      <c r="F17" s="8">
        <v>31420</v>
      </c>
      <c r="G17" s="8">
        <v>31420</v>
      </c>
    </row>
    <row r="18" spans="1:7">
      <c r="A18" s="302" t="s">
        <v>49</v>
      </c>
      <c r="B18" s="303"/>
      <c r="C18" s="303"/>
      <c r="D18" s="304"/>
      <c r="E18" s="9">
        <f>SUM(E8:E17)</f>
        <v>130973</v>
      </c>
      <c r="F18" s="9">
        <f t="shared" ref="F18:G18" si="0">SUM(F8:F17)</f>
        <v>133135</v>
      </c>
      <c r="G18" s="9">
        <f t="shared" si="0"/>
        <v>133135</v>
      </c>
    </row>
    <row r="19" spans="1:7">
      <c r="A19" s="277"/>
      <c r="B19" s="277"/>
      <c r="C19" s="277"/>
      <c r="D19" s="277"/>
      <c r="E19" s="8"/>
      <c r="F19" s="8"/>
      <c r="G19" s="8"/>
    </row>
    <row r="20" spans="1:7">
      <c r="A20" s="278" t="s">
        <v>50</v>
      </c>
      <c r="B20" s="279"/>
      <c r="C20" s="279"/>
      <c r="D20" s="280"/>
      <c r="E20" s="9">
        <v>29286</v>
      </c>
      <c r="F20" s="9">
        <v>38851</v>
      </c>
      <c r="G20" s="9">
        <v>30517</v>
      </c>
    </row>
    <row r="21" spans="1:7">
      <c r="A21" s="300"/>
      <c r="B21" s="300"/>
      <c r="C21" s="300"/>
      <c r="D21" s="300"/>
      <c r="E21" s="9"/>
      <c r="F21" s="9"/>
      <c r="G21" s="9"/>
    </row>
    <row r="22" spans="1:7">
      <c r="A22" s="281" t="s">
        <v>51</v>
      </c>
      <c r="B22" s="281"/>
      <c r="C22" s="281"/>
      <c r="D22" s="281"/>
      <c r="E22" s="8"/>
      <c r="F22" s="8"/>
      <c r="G22" s="8"/>
    </row>
    <row r="23" spans="1:7">
      <c r="A23" s="301" t="s">
        <v>52</v>
      </c>
      <c r="B23" s="301"/>
      <c r="C23" s="301"/>
      <c r="D23" s="301"/>
      <c r="E23" s="8">
        <v>7868</v>
      </c>
      <c r="F23" s="8">
        <v>4555</v>
      </c>
      <c r="G23" s="8">
        <v>4555</v>
      </c>
    </row>
    <row r="24" spans="1:7">
      <c r="A24" s="277" t="s">
        <v>53</v>
      </c>
      <c r="B24" s="277"/>
      <c r="C24" s="277"/>
      <c r="D24" s="277"/>
      <c r="E24" s="9"/>
      <c r="F24" s="9"/>
      <c r="G24" s="9"/>
    </row>
    <row r="25" spans="1:7">
      <c r="A25" s="281" t="s">
        <v>54</v>
      </c>
      <c r="B25" s="281"/>
      <c r="C25" s="281"/>
      <c r="D25" s="281"/>
      <c r="E25" s="8">
        <v>3768</v>
      </c>
      <c r="F25" s="8">
        <v>3627</v>
      </c>
      <c r="G25" s="8">
        <v>3627</v>
      </c>
    </row>
    <row r="26" spans="1:7">
      <c r="A26" s="277" t="s">
        <v>55</v>
      </c>
      <c r="B26" s="277"/>
      <c r="C26" s="277"/>
      <c r="D26" s="277"/>
      <c r="E26" s="8">
        <v>1504</v>
      </c>
      <c r="F26" s="8">
        <v>2044</v>
      </c>
      <c r="G26" s="8">
        <v>2044</v>
      </c>
    </row>
    <row r="27" spans="1:7">
      <c r="A27" s="289" t="s">
        <v>56</v>
      </c>
      <c r="B27" s="290"/>
      <c r="C27" s="290"/>
      <c r="D27" s="291"/>
      <c r="E27" s="8">
        <v>603</v>
      </c>
      <c r="F27" s="8">
        <v>1804</v>
      </c>
      <c r="G27" s="8">
        <v>603</v>
      </c>
    </row>
    <row r="28" spans="1:7">
      <c r="A28" s="277" t="s">
        <v>57</v>
      </c>
      <c r="B28" s="277"/>
      <c r="C28" s="277"/>
      <c r="D28" s="277"/>
      <c r="E28" s="8">
        <v>50</v>
      </c>
      <c r="F28" s="8">
        <v>26</v>
      </c>
      <c r="G28" s="8">
        <v>26</v>
      </c>
    </row>
    <row r="29" spans="1:7">
      <c r="A29" s="277" t="s">
        <v>58</v>
      </c>
      <c r="B29" s="300"/>
      <c r="C29" s="300"/>
      <c r="D29" s="300"/>
      <c r="E29" s="9"/>
      <c r="F29" s="9"/>
      <c r="G29" s="9"/>
    </row>
    <row r="30" spans="1:7">
      <c r="A30" s="289" t="s">
        <v>59</v>
      </c>
      <c r="B30" s="290"/>
      <c r="C30" s="290"/>
      <c r="D30" s="291"/>
      <c r="E30" s="9"/>
      <c r="F30" s="9"/>
      <c r="G30" s="9"/>
    </row>
    <row r="31" spans="1:7">
      <c r="A31" s="300" t="s">
        <v>60</v>
      </c>
      <c r="B31" s="300"/>
      <c r="C31" s="300"/>
      <c r="D31" s="300"/>
      <c r="E31" s="9">
        <f>SUM(E22:E30)</f>
        <v>13793</v>
      </c>
      <c r="F31" s="9">
        <f t="shared" ref="F31:G31" si="1">SUM(F22:F30)</f>
        <v>12056</v>
      </c>
      <c r="G31" s="9">
        <f t="shared" si="1"/>
        <v>10855</v>
      </c>
    </row>
    <row r="32" spans="1:7">
      <c r="A32" s="305"/>
      <c r="B32" s="305"/>
      <c r="C32" s="305"/>
      <c r="D32" s="305"/>
      <c r="E32" s="6"/>
      <c r="F32" s="6"/>
      <c r="G32" s="6"/>
    </row>
    <row r="33" spans="1:7">
      <c r="A33" s="301" t="s">
        <v>61</v>
      </c>
      <c r="B33" s="301"/>
      <c r="C33" s="301"/>
      <c r="D33" s="301"/>
      <c r="E33" s="6">
        <v>5383</v>
      </c>
      <c r="F33" s="6"/>
      <c r="G33" s="6"/>
    </row>
    <row r="34" spans="1:7">
      <c r="A34" s="301" t="s">
        <v>62</v>
      </c>
      <c r="B34" s="301"/>
      <c r="C34" s="301"/>
      <c r="D34" s="301"/>
      <c r="E34" s="6"/>
      <c r="F34" s="6"/>
      <c r="G34" s="6"/>
    </row>
    <row r="35" spans="1:7">
      <c r="A35" s="277" t="s">
        <v>63</v>
      </c>
      <c r="B35" s="277"/>
      <c r="C35" s="277"/>
      <c r="D35" s="277"/>
      <c r="E35" s="6"/>
      <c r="F35" s="6">
        <v>5480</v>
      </c>
      <c r="G35" s="6">
        <v>5480</v>
      </c>
    </row>
    <row r="36" spans="1:7">
      <c r="A36" s="300" t="s">
        <v>64</v>
      </c>
      <c r="B36" s="300"/>
      <c r="C36" s="300"/>
      <c r="D36" s="300"/>
      <c r="E36" s="7">
        <f>SUM(E33:E35)</f>
        <v>5383</v>
      </c>
      <c r="F36" s="7">
        <f t="shared" ref="F36:G36" si="2">SUM(F33:F35)</f>
        <v>5480</v>
      </c>
      <c r="G36" s="7">
        <f t="shared" si="2"/>
        <v>5480</v>
      </c>
    </row>
    <row r="37" spans="1:7">
      <c r="A37" s="277"/>
      <c r="B37" s="277"/>
      <c r="C37" s="277"/>
      <c r="D37" s="277"/>
      <c r="E37" s="6"/>
      <c r="F37" s="6"/>
      <c r="G37" s="6"/>
    </row>
    <row r="38" spans="1:7">
      <c r="A38" s="300" t="s">
        <v>65</v>
      </c>
      <c r="B38" s="300"/>
      <c r="C38" s="300"/>
      <c r="D38" s="300"/>
      <c r="E38" s="7">
        <f>SUM(E18+E20+E31+E36)</f>
        <v>179435</v>
      </c>
      <c r="F38" s="7">
        <f>SUM(F18+F20+F31+F36)</f>
        <v>189522</v>
      </c>
      <c r="G38" s="7">
        <f t="shared" ref="G38" si="3">SUM(G18+G20+G31+G36)</f>
        <v>179987</v>
      </c>
    </row>
    <row r="39" spans="1:7">
      <c r="A39" s="277"/>
      <c r="B39" s="277"/>
      <c r="C39" s="277"/>
      <c r="D39" s="277"/>
      <c r="E39" s="6"/>
      <c r="F39" s="6"/>
      <c r="G39" s="6"/>
    </row>
    <row r="40" spans="1:7">
      <c r="A40" s="277" t="s">
        <v>66</v>
      </c>
      <c r="B40" s="277"/>
      <c r="C40" s="277"/>
      <c r="D40" s="277"/>
      <c r="E40" s="6"/>
      <c r="F40" s="6"/>
      <c r="G40" s="6"/>
    </row>
    <row r="41" spans="1:7">
      <c r="A41" s="277" t="s">
        <v>67</v>
      </c>
      <c r="B41" s="277"/>
      <c r="C41" s="277"/>
      <c r="D41" s="277"/>
      <c r="E41" s="6"/>
      <c r="F41" s="6"/>
      <c r="G41" s="6"/>
    </row>
    <row r="42" spans="1:7">
      <c r="A42" s="277" t="s">
        <v>68</v>
      </c>
      <c r="B42" s="277"/>
      <c r="C42" s="277"/>
      <c r="D42" s="277"/>
      <c r="E42" s="6">
        <v>15009</v>
      </c>
      <c r="F42" s="6">
        <v>9077</v>
      </c>
      <c r="G42" s="6">
        <v>9077</v>
      </c>
    </row>
    <row r="43" spans="1:7">
      <c r="A43" s="277" t="s">
        <v>69</v>
      </c>
      <c r="B43" s="277"/>
      <c r="C43" s="277"/>
      <c r="D43" s="277"/>
      <c r="E43" s="6"/>
      <c r="F43" s="6">
        <v>3655</v>
      </c>
      <c r="G43" s="6">
        <v>3655</v>
      </c>
    </row>
    <row r="44" spans="1:7">
      <c r="A44" s="277" t="s">
        <v>70</v>
      </c>
      <c r="B44" s="277"/>
      <c r="C44" s="277"/>
      <c r="D44" s="277"/>
      <c r="E44" s="6"/>
      <c r="F44" s="6"/>
      <c r="G44" s="6"/>
    </row>
    <row r="45" spans="1:7">
      <c r="A45" s="289" t="s">
        <v>71</v>
      </c>
      <c r="B45" s="290"/>
      <c r="C45" s="290"/>
      <c r="D45" s="291"/>
      <c r="E45" s="6"/>
      <c r="F45" s="6"/>
      <c r="G45" s="6"/>
    </row>
    <row r="46" spans="1:7">
      <c r="A46" s="289" t="s">
        <v>72</v>
      </c>
      <c r="B46" s="290"/>
      <c r="C46" s="290"/>
      <c r="D46" s="291"/>
      <c r="E46" s="6"/>
      <c r="F46" s="6"/>
      <c r="G46" s="6"/>
    </row>
    <row r="47" spans="1:7">
      <c r="A47" s="300" t="s">
        <v>73</v>
      </c>
      <c r="B47" s="300"/>
      <c r="C47" s="300"/>
      <c r="D47" s="300"/>
      <c r="E47" s="6">
        <f>SUM(E42:E46)</f>
        <v>15009</v>
      </c>
      <c r="F47" s="6">
        <f t="shared" ref="F47:G47" si="4">SUM(F42:F46)</f>
        <v>12732</v>
      </c>
      <c r="G47" s="6">
        <f t="shared" si="4"/>
        <v>12732</v>
      </c>
    </row>
    <row r="48" spans="1:7">
      <c r="A48" s="277"/>
      <c r="B48" s="277"/>
      <c r="C48" s="277"/>
      <c r="D48" s="277"/>
      <c r="E48" s="6"/>
      <c r="F48" s="6"/>
      <c r="G48" s="6"/>
    </row>
    <row r="49" spans="1:10">
      <c r="A49" s="300" t="s">
        <v>74</v>
      </c>
      <c r="B49" s="300"/>
      <c r="C49" s="300"/>
      <c r="D49" s="300"/>
      <c r="E49" s="6">
        <f>SUM(E38+E47)</f>
        <v>194444</v>
      </c>
      <c r="F49" s="6">
        <f>SUM(F18+F20+F31+F36+F47)</f>
        <v>202254</v>
      </c>
      <c r="G49" s="6">
        <f t="shared" ref="G49" si="5">SUM(G38+G47)</f>
        <v>192719</v>
      </c>
    </row>
    <row r="52" spans="1:10">
      <c r="A52" s="295" t="s">
        <v>31</v>
      </c>
      <c r="B52" s="295"/>
      <c r="C52" s="295"/>
      <c r="D52" s="295"/>
      <c r="E52" s="295"/>
      <c r="F52" s="295"/>
      <c r="G52" s="295"/>
      <c r="H52" s="179"/>
      <c r="I52" s="179"/>
      <c r="J52" s="179"/>
    </row>
    <row r="53" spans="1:10">
      <c r="A53" s="282" t="s">
        <v>264</v>
      </c>
      <c r="B53" s="282"/>
      <c r="C53" s="282"/>
      <c r="D53" s="282"/>
      <c r="E53" s="282"/>
      <c r="F53" s="282"/>
      <c r="G53" s="282"/>
      <c r="H53" s="282"/>
      <c r="I53" s="282"/>
      <c r="J53" s="282"/>
    </row>
    <row r="54" spans="1:10">
      <c r="A54" s="282" t="s">
        <v>33</v>
      </c>
      <c r="B54" s="282"/>
      <c r="C54" s="282"/>
      <c r="D54" s="282"/>
      <c r="E54" s="282"/>
      <c r="F54" s="282"/>
      <c r="G54" s="282"/>
      <c r="H54" s="282"/>
      <c r="I54" s="282"/>
      <c r="J54" s="282"/>
    </row>
    <row r="55" spans="1:10">
      <c r="A55" s="296" t="s">
        <v>34</v>
      </c>
      <c r="B55" s="296"/>
      <c r="C55" s="296"/>
      <c r="D55" s="296"/>
      <c r="E55" s="296"/>
      <c r="F55" s="296"/>
      <c r="G55" s="296"/>
      <c r="H55" s="178"/>
      <c r="I55" s="178"/>
      <c r="J55" s="178"/>
    </row>
    <row r="56" spans="1:10" ht="22.5">
      <c r="A56" s="283" t="s">
        <v>35</v>
      </c>
      <c r="B56" s="284"/>
      <c r="C56" s="284"/>
      <c r="D56" s="285"/>
      <c r="E56" s="298" t="s">
        <v>187</v>
      </c>
      <c r="F56" s="172" t="s">
        <v>75</v>
      </c>
      <c r="G56" s="177" t="s">
        <v>91</v>
      </c>
      <c r="H56" s="115"/>
      <c r="I56" s="115"/>
      <c r="J56" s="115"/>
    </row>
    <row r="57" spans="1:10">
      <c r="A57" s="286"/>
      <c r="B57" s="287"/>
      <c r="C57" s="287"/>
      <c r="D57" s="288"/>
      <c r="E57" s="299"/>
      <c r="F57" s="173"/>
      <c r="G57" s="173"/>
    </row>
    <row r="58" spans="1:10">
      <c r="A58" s="297" t="s">
        <v>39</v>
      </c>
      <c r="B58" s="297"/>
      <c r="C58" s="297"/>
      <c r="D58" s="297"/>
      <c r="E58" s="10"/>
      <c r="F58" s="10"/>
      <c r="G58" s="10"/>
    </row>
    <row r="59" spans="1:10">
      <c r="A59" s="277" t="s">
        <v>40</v>
      </c>
      <c r="B59" s="277"/>
      <c r="C59" s="277"/>
      <c r="D59" s="277"/>
      <c r="E59" s="8"/>
      <c r="F59" s="8"/>
      <c r="G59" s="8"/>
    </row>
    <row r="60" spans="1:10">
      <c r="A60" s="292" t="s">
        <v>41</v>
      </c>
      <c r="B60" s="293"/>
      <c r="C60" s="293"/>
      <c r="D60" s="294"/>
      <c r="E60" s="8"/>
      <c r="F60" s="8"/>
      <c r="G60" s="8"/>
    </row>
    <row r="61" spans="1:10">
      <c r="A61" s="289" t="s">
        <v>42</v>
      </c>
      <c r="B61" s="290"/>
      <c r="C61" s="290"/>
      <c r="D61" s="291"/>
      <c r="E61" s="8"/>
      <c r="F61" s="8"/>
      <c r="G61" s="8"/>
    </row>
    <row r="62" spans="1:10">
      <c r="A62" s="289" t="s">
        <v>43</v>
      </c>
      <c r="B62" s="290"/>
      <c r="C62" s="290"/>
      <c r="D62" s="291"/>
      <c r="E62" s="8"/>
      <c r="F62" s="8"/>
      <c r="G62" s="8"/>
    </row>
    <row r="63" spans="1:10">
      <c r="A63" s="289" t="s">
        <v>44</v>
      </c>
      <c r="B63" s="290"/>
      <c r="C63" s="290"/>
      <c r="D63" s="291"/>
      <c r="E63" s="8"/>
      <c r="F63" s="8"/>
      <c r="G63" s="8"/>
    </row>
    <row r="64" spans="1:10">
      <c r="A64" s="292" t="s">
        <v>45</v>
      </c>
      <c r="B64" s="293"/>
      <c r="C64" s="293"/>
      <c r="D64" s="294"/>
      <c r="E64" s="8"/>
      <c r="F64" s="8"/>
      <c r="G64" s="8"/>
    </row>
    <row r="65" spans="1:7">
      <c r="A65" s="292" t="s">
        <v>46</v>
      </c>
      <c r="B65" s="293"/>
      <c r="C65" s="293"/>
      <c r="D65" s="294"/>
      <c r="E65" s="8"/>
      <c r="F65" s="8"/>
      <c r="G65" s="8"/>
    </row>
    <row r="66" spans="1:7">
      <c r="A66" s="292" t="s">
        <v>47</v>
      </c>
      <c r="B66" s="293"/>
      <c r="C66" s="293"/>
      <c r="D66" s="294"/>
      <c r="E66" s="8"/>
      <c r="F66" s="8"/>
      <c r="G66" s="8"/>
    </row>
    <row r="67" spans="1:7" ht="20.25" customHeight="1">
      <c r="A67" s="292" t="s">
        <v>48</v>
      </c>
      <c r="B67" s="293"/>
      <c r="C67" s="293"/>
      <c r="D67" s="294"/>
      <c r="E67" s="8"/>
      <c r="F67" s="8">
        <v>802</v>
      </c>
      <c r="G67" s="8">
        <v>802</v>
      </c>
    </row>
    <row r="68" spans="1:7">
      <c r="A68" s="302" t="s">
        <v>49</v>
      </c>
      <c r="B68" s="303"/>
      <c r="C68" s="303"/>
      <c r="D68" s="304"/>
      <c r="E68" s="8"/>
      <c r="F68" s="8">
        <f>SUM(F67)</f>
        <v>802</v>
      </c>
      <c r="G68" s="8">
        <f>SUM(G67)</f>
        <v>802</v>
      </c>
    </row>
    <row r="69" spans="1:7">
      <c r="A69" s="277"/>
      <c r="B69" s="277"/>
      <c r="C69" s="277"/>
      <c r="D69" s="277"/>
      <c r="E69" s="8"/>
      <c r="F69" s="8"/>
      <c r="G69" s="8"/>
    </row>
    <row r="70" spans="1:7">
      <c r="A70" s="278" t="s">
        <v>50</v>
      </c>
      <c r="B70" s="279"/>
      <c r="C70" s="279"/>
      <c r="D70" s="280"/>
      <c r="E70" s="8"/>
      <c r="F70" s="8"/>
      <c r="G70" s="8"/>
    </row>
    <row r="71" spans="1:7">
      <c r="A71" s="300"/>
      <c r="B71" s="300"/>
      <c r="C71" s="300"/>
      <c r="D71" s="300"/>
      <c r="E71" s="9"/>
      <c r="F71" s="9"/>
      <c r="G71" s="9"/>
    </row>
    <row r="72" spans="1:7">
      <c r="A72" s="281" t="s">
        <v>51</v>
      </c>
      <c r="B72" s="281"/>
      <c r="C72" s="281"/>
      <c r="D72" s="281"/>
      <c r="E72" s="8"/>
      <c r="F72" s="8"/>
      <c r="G72" s="8"/>
    </row>
    <row r="73" spans="1:7">
      <c r="A73" s="301" t="s">
        <v>52</v>
      </c>
      <c r="B73" s="301"/>
      <c r="C73" s="301"/>
      <c r="D73" s="301"/>
      <c r="E73" s="8"/>
      <c r="F73" s="8"/>
      <c r="G73" s="8"/>
    </row>
    <row r="74" spans="1:7">
      <c r="A74" s="277" t="s">
        <v>53</v>
      </c>
      <c r="B74" s="277"/>
      <c r="C74" s="277"/>
      <c r="D74" s="277"/>
      <c r="E74" s="9"/>
      <c r="F74" s="9"/>
      <c r="G74" s="9"/>
    </row>
    <row r="75" spans="1:7">
      <c r="A75" s="281" t="s">
        <v>54</v>
      </c>
      <c r="B75" s="281"/>
      <c r="C75" s="281"/>
      <c r="D75" s="281"/>
      <c r="E75" s="8"/>
      <c r="F75" s="8"/>
      <c r="G75" s="8"/>
    </row>
    <row r="76" spans="1:7">
      <c r="A76" s="277" t="s">
        <v>55</v>
      </c>
      <c r="B76" s="277"/>
      <c r="C76" s="277"/>
      <c r="D76" s="277"/>
      <c r="E76" s="8"/>
      <c r="F76" s="8"/>
      <c r="G76" s="8"/>
    </row>
    <row r="77" spans="1:7">
      <c r="A77" s="289" t="s">
        <v>56</v>
      </c>
      <c r="B77" s="290"/>
      <c r="C77" s="290"/>
      <c r="D77" s="291"/>
      <c r="E77" s="8"/>
      <c r="F77" s="8"/>
      <c r="G77" s="8"/>
    </row>
    <row r="78" spans="1:7">
      <c r="A78" s="277" t="s">
        <v>57</v>
      </c>
      <c r="B78" s="277"/>
      <c r="C78" s="277"/>
      <c r="D78" s="277"/>
      <c r="E78" s="8"/>
      <c r="F78" s="8"/>
      <c r="G78" s="8"/>
    </row>
    <row r="79" spans="1:7">
      <c r="A79" s="277" t="s">
        <v>58</v>
      </c>
      <c r="B79" s="300"/>
      <c r="C79" s="300"/>
      <c r="D79" s="300"/>
      <c r="E79" s="9"/>
      <c r="F79" s="9"/>
      <c r="G79" s="9"/>
    </row>
    <row r="80" spans="1:7">
      <c r="A80" s="289" t="s">
        <v>59</v>
      </c>
      <c r="B80" s="290"/>
      <c r="C80" s="290"/>
      <c r="D80" s="291"/>
      <c r="E80" s="9"/>
      <c r="F80" s="9"/>
      <c r="G80" s="9"/>
    </row>
    <row r="81" spans="1:7">
      <c r="A81" s="300" t="s">
        <v>60</v>
      </c>
      <c r="B81" s="300"/>
      <c r="C81" s="300"/>
      <c r="D81" s="300"/>
      <c r="E81" s="8"/>
      <c r="F81" s="8"/>
      <c r="G81" s="8"/>
    </row>
    <row r="82" spans="1:7">
      <c r="A82" s="305"/>
      <c r="B82" s="305"/>
      <c r="C82" s="305"/>
      <c r="D82" s="305"/>
      <c r="E82" s="6"/>
      <c r="F82" s="6"/>
      <c r="G82" s="6"/>
    </row>
    <row r="83" spans="1:7">
      <c r="A83" s="301" t="s">
        <v>61</v>
      </c>
      <c r="B83" s="301"/>
      <c r="C83" s="301"/>
      <c r="D83" s="301"/>
      <c r="E83" s="6"/>
      <c r="F83" s="6"/>
      <c r="G83" s="6"/>
    </row>
    <row r="84" spans="1:7">
      <c r="A84" s="301" t="s">
        <v>62</v>
      </c>
      <c r="B84" s="301"/>
      <c r="C84" s="301"/>
      <c r="D84" s="301"/>
      <c r="E84" s="6"/>
      <c r="F84" s="6"/>
      <c r="G84" s="6"/>
    </row>
    <row r="85" spans="1:7">
      <c r="A85" s="277" t="s">
        <v>63</v>
      </c>
      <c r="B85" s="277"/>
      <c r="C85" s="277"/>
      <c r="D85" s="277"/>
      <c r="E85" s="6"/>
      <c r="F85" s="6"/>
      <c r="G85" s="6"/>
    </row>
    <row r="86" spans="1:7">
      <c r="A86" s="300" t="s">
        <v>64</v>
      </c>
      <c r="B86" s="300"/>
      <c r="C86" s="300"/>
      <c r="D86" s="300"/>
      <c r="E86" s="6"/>
      <c r="F86" s="6"/>
      <c r="G86" s="6"/>
    </row>
    <row r="87" spans="1:7">
      <c r="A87" s="277"/>
      <c r="B87" s="277"/>
      <c r="C87" s="277"/>
      <c r="D87" s="277"/>
      <c r="E87" s="6"/>
      <c r="F87" s="6"/>
      <c r="G87" s="6"/>
    </row>
    <row r="88" spans="1:7">
      <c r="A88" s="300" t="s">
        <v>65</v>
      </c>
      <c r="B88" s="300"/>
      <c r="C88" s="300"/>
      <c r="D88" s="300"/>
      <c r="E88" s="7"/>
      <c r="F88" s="7">
        <f>SUM(F68)</f>
        <v>802</v>
      </c>
      <c r="G88" s="7">
        <f>SUM(G68)</f>
        <v>802</v>
      </c>
    </row>
    <row r="89" spans="1:7">
      <c r="A89" s="277"/>
      <c r="B89" s="277"/>
      <c r="C89" s="277"/>
      <c r="D89" s="277"/>
      <c r="E89" s="6"/>
      <c r="F89" s="6"/>
      <c r="G89" s="6"/>
    </row>
    <row r="90" spans="1:7">
      <c r="A90" s="277" t="s">
        <v>66</v>
      </c>
      <c r="B90" s="277"/>
      <c r="C90" s="277"/>
      <c r="D90" s="277"/>
      <c r="E90" s="6"/>
      <c r="F90" s="6"/>
      <c r="G90" s="6"/>
    </row>
    <row r="91" spans="1:7">
      <c r="A91" s="277" t="s">
        <v>67</v>
      </c>
      <c r="B91" s="277"/>
      <c r="C91" s="277"/>
      <c r="D91" s="277"/>
      <c r="E91" s="6"/>
      <c r="F91" s="6"/>
      <c r="G91" s="6"/>
    </row>
    <row r="92" spans="1:7">
      <c r="A92" s="277" t="s">
        <v>68</v>
      </c>
      <c r="B92" s="277"/>
      <c r="C92" s="277"/>
      <c r="D92" s="277"/>
      <c r="E92" s="6">
        <v>2193</v>
      </c>
      <c r="F92" s="6">
        <v>2193</v>
      </c>
      <c r="G92" s="6">
        <v>2193</v>
      </c>
    </row>
    <row r="93" spans="1:7">
      <c r="A93" s="277" t="s">
        <v>69</v>
      </c>
      <c r="B93" s="277"/>
      <c r="C93" s="277"/>
      <c r="D93" s="277"/>
      <c r="E93" s="6"/>
      <c r="F93" s="6"/>
      <c r="G93" s="6"/>
    </row>
    <row r="94" spans="1:7">
      <c r="A94" s="277" t="s">
        <v>70</v>
      </c>
      <c r="B94" s="277"/>
      <c r="C94" s="277"/>
      <c r="D94" s="277"/>
      <c r="E94" s="6"/>
      <c r="F94" s="6"/>
      <c r="G94" s="6"/>
    </row>
    <row r="95" spans="1:7">
      <c r="A95" s="289" t="s">
        <v>71</v>
      </c>
      <c r="B95" s="290"/>
      <c r="C95" s="290"/>
      <c r="D95" s="291"/>
      <c r="E95" s="6">
        <v>33330</v>
      </c>
      <c r="F95" s="6">
        <v>28920</v>
      </c>
      <c r="G95" s="6">
        <v>28920</v>
      </c>
    </row>
    <row r="96" spans="1:7">
      <c r="A96" s="289" t="s">
        <v>72</v>
      </c>
      <c r="B96" s="290"/>
      <c r="C96" s="290"/>
      <c r="D96" s="291"/>
      <c r="E96" s="6"/>
      <c r="F96" s="6"/>
      <c r="G96" s="6"/>
    </row>
    <row r="97" spans="1:10">
      <c r="A97" s="300" t="s">
        <v>73</v>
      </c>
      <c r="B97" s="300"/>
      <c r="C97" s="300"/>
      <c r="D97" s="300"/>
      <c r="E97" s="7">
        <f>SUM(E90:E96)</f>
        <v>35523</v>
      </c>
      <c r="F97" s="7">
        <f>SUM(F90:F96)</f>
        <v>31113</v>
      </c>
      <c r="G97" s="7">
        <f>SUM(G90:G96)</f>
        <v>31113</v>
      </c>
    </row>
    <row r="98" spans="1:10">
      <c r="A98" s="277"/>
      <c r="B98" s="277"/>
      <c r="C98" s="277"/>
      <c r="D98" s="277"/>
      <c r="E98" s="6"/>
      <c r="F98" s="6"/>
      <c r="G98" s="6"/>
    </row>
    <row r="99" spans="1:10">
      <c r="A99" s="300" t="s">
        <v>74</v>
      </c>
      <c r="B99" s="300"/>
      <c r="C99" s="300"/>
      <c r="D99" s="300"/>
      <c r="E99" s="6">
        <f>SUM(E97)</f>
        <v>35523</v>
      </c>
      <c r="F99" s="6">
        <f>SUM(F68+F97)</f>
        <v>31915</v>
      </c>
      <c r="G99" s="6">
        <f>SUM(G97+G88)</f>
        <v>31915</v>
      </c>
    </row>
    <row r="100" spans="1:10">
      <c r="A100" s="295" t="s">
        <v>31</v>
      </c>
      <c r="B100" s="295"/>
      <c r="C100" s="295"/>
      <c r="D100" s="295"/>
      <c r="E100" s="295"/>
      <c r="F100" s="295"/>
      <c r="G100" s="295"/>
      <c r="H100" s="179"/>
      <c r="I100" s="179"/>
      <c r="J100" s="179"/>
    </row>
    <row r="101" spans="1:10">
      <c r="A101" s="282" t="s">
        <v>32</v>
      </c>
      <c r="B101" s="282"/>
      <c r="C101" s="282"/>
      <c r="D101" s="282"/>
      <c r="E101" s="282"/>
      <c r="F101" s="282"/>
      <c r="G101" s="282"/>
      <c r="H101" s="282"/>
      <c r="I101" s="282"/>
      <c r="J101" s="282"/>
    </row>
    <row r="102" spans="1:10">
      <c r="A102" s="282" t="s">
        <v>33</v>
      </c>
      <c r="B102" s="282"/>
      <c r="C102" s="282"/>
      <c r="D102" s="282"/>
      <c r="E102" s="282"/>
      <c r="F102" s="282"/>
      <c r="G102" s="282"/>
      <c r="H102" s="282"/>
      <c r="I102" s="282"/>
      <c r="J102" s="282"/>
    </row>
    <row r="103" spans="1:10">
      <c r="A103" s="296" t="s">
        <v>34</v>
      </c>
      <c r="B103" s="296"/>
      <c r="C103" s="296"/>
      <c r="D103" s="296"/>
      <c r="E103" s="296"/>
      <c r="F103" s="296"/>
      <c r="G103" s="296"/>
      <c r="H103" s="178"/>
      <c r="I103" s="178"/>
      <c r="J103" s="178"/>
    </row>
    <row r="104" spans="1:10" ht="22.5">
      <c r="A104" s="283" t="s">
        <v>35</v>
      </c>
      <c r="B104" s="284"/>
      <c r="C104" s="284"/>
      <c r="D104" s="285"/>
      <c r="E104" s="298" t="s">
        <v>37</v>
      </c>
      <c r="F104" s="172" t="s">
        <v>75</v>
      </c>
      <c r="G104" s="177" t="s">
        <v>91</v>
      </c>
      <c r="H104" s="115"/>
      <c r="I104" s="115"/>
      <c r="J104" s="115"/>
    </row>
    <row r="105" spans="1:10">
      <c r="A105" s="286"/>
      <c r="B105" s="287"/>
      <c r="C105" s="287"/>
      <c r="D105" s="288"/>
      <c r="E105" s="299"/>
      <c r="F105" s="173"/>
      <c r="G105" s="173"/>
    </row>
    <row r="106" spans="1:10">
      <c r="A106" s="297" t="s">
        <v>39</v>
      </c>
      <c r="B106" s="297"/>
      <c r="C106" s="297"/>
      <c r="D106" s="297"/>
      <c r="E106" s="10"/>
      <c r="F106" s="10"/>
      <c r="G106" s="10"/>
    </row>
    <row r="107" spans="1:10">
      <c r="A107" s="277" t="s">
        <v>40</v>
      </c>
      <c r="B107" s="277"/>
      <c r="C107" s="277"/>
      <c r="D107" s="277"/>
      <c r="E107" s="8"/>
      <c r="F107" s="8"/>
      <c r="G107" s="8"/>
    </row>
    <row r="108" spans="1:10">
      <c r="A108" s="292" t="s">
        <v>41</v>
      </c>
      <c r="B108" s="293"/>
      <c r="C108" s="293"/>
      <c r="D108" s="294"/>
      <c r="E108" s="8"/>
      <c r="F108" s="8"/>
      <c r="G108" s="8"/>
    </row>
    <row r="109" spans="1:10">
      <c r="A109" s="289" t="s">
        <v>42</v>
      </c>
      <c r="B109" s="290"/>
      <c r="C109" s="290"/>
      <c r="D109" s="291"/>
      <c r="E109" s="8"/>
      <c r="F109" s="8"/>
      <c r="G109" s="8"/>
    </row>
    <row r="110" spans="1:10">
      <c r="A110" s="289" t="s">
        <v>43</v>
      </c>
      <c r="B110" s="290"/>
      <c r="C110" s="290"/>
      <c r="D110" s="291"/>
      <c r="E110" s="8"/>
      <c r="F110" s="8"/>
      <c r="G110" s="8"/>
    </row>
    <row r="111" spans="1:10">
      <c r="A111" s="289" t="s">
        <v>44</v>
      </c>
      <c r="B111" s="290"/>
      <c r="C111" s="290"/>
      <c r="D111" s="291"/>
      <c r="E111" s="8"/>
      <c r="F111" s="8"/>
      <c r="G111" s="8"/>
    </row>
    <row r="112" spans="1:10">
      <c r="A112" s="292" t="s">
        <v>45</v>
      </c>
      <c r="B112" s="293"/>
      <c r="C112" s="293"/>
      <c r="D112" s="294"/>
      <c r="E112" s="8"/>
      <c r="F112" s="8"/>
      <c r="G112" s="8"/>
    </row>
    <row r="113" spans="1:7">
      <c r="A113" s="292" t="s">
        <v>46</v>
      </c>
      <c r="B113" s="293"/>
      <c r="C113" s="293"/>
      <c r="D113" s="294"/>
      <c r="E113" s="8"/>
      <c r="F113" s="8"/>
      <c r="G113" s="8"/>
    </row>
    <row r="114" spans="1:7">
      <c r="A114" s="292" t="s">
        <v>47</v>
      </c>
      <c r="B114" s="293"/>
      <c r="C114" s="293"/>
      <c r="D114" s="294"/>
      <c r="E114" s="8"/>
      <c r="F114" s="8"/>
      <c r="G114" s="8"/>
    </row>
    <row r="115" spans="1:7">
      <c r="A115" s="292" t="s">
        <v>48</v>
      </c>
      <c r="B115" s="293"/>
      <c r="C115" s="293"/>
      <c r="D115" s="294"/>
      <c r="E115" s="8">
        <v>1933</v>
      </c>
      <c r="F115" s="8">
        <v>1933</v>
      </c>
      <c r="G115" s="8">
        <v>1933</v>
      </c>
    </row>
    <row r="116" spans="1:7">
      <c r="A116" s="302" t="s">
        <v>49</v>
      </c>
      <c r="B116" s="303"/>
      <c r="C116" s="303"/>
      <c r="D116" s="304"/>
      <c r="E116" s="9">
        <f>SUM(E115)</f>
        <v>1933</v>
      </c>
      <c r="F116" s="9">
        <f>SUM(F115)</f>
        <v>1933</v>
      </c>
      <c r="G116" s="9">
        <f>SUM(G115)</f>
        <v>1933</v>
      </c>
    </row>
    <row r="117" spans="1:7">
      <c r="A117" s="277"/>
      <c r="B117" s="277"/>
      <c r="C117" s="277"/>
      <c r="D117" s="277"/>
      <c r="E117" s="8"/>
      <c r="F117" s="8"/>
      <c r="G117" s="8"/>
    </row>
    <row r="118" spans="1:7">
      <c r="A118" s="278" t="s">
        <v>50</v>
      </c>
      <c r="B118" s="279"/>
      <c r="C118" s="279"/>
      <c r="D118" s="280"/>
      <c r="E118" s="8"/>
      <c r="F118" s="8"/>
      <c r="G118" s="8"/>
    </row>
    <row r="119" spans="1:7">
      <c r="A119" s="300"/>
      <c r="B119" s="300"/>
      <c r="C119" s="300"/>
      <c r="D119" s="300"/>
      <c r="E119" s="9"/>
      <c r="F119" s="9"/>
      <c r="G119" s="9"/>
    </row>
    <row r="120" spans="1:7">
      <c r="A120" s="281" t="s">
        <v>51</v>
      </c>
      <c r="B120" s="281"/>
      <c r="C120" s="281"/>
      <c r="D120" s="281"/>
      <c r="E120" s="8"/>
      <c r="F120" s="8"/>
      <c r="G120" s="8"/>
    </row>
    <row r="121" spans="1:7">
      <c r="A121" s="301" t="s">
        <v>52</v>
      </c>
      <c r="B121" s="301"/>
      <c r="C121" s="301"/>
      <c r="D121" s="301"/>
      <c r="E121" s="8"/>
      <c r="F121" s="8"/>
      <c r="G121" s="8"/>
    </row>
    <row r="122" spans="1:7">
      <c r="A122" s="277" t="s">
        <v>53</v>
      </c>
      <c r="B122" s="277"/>
      <c r="C122" s="277"/>
      <c r="D122" s="277"/>
      <c r="E122" s="9"/>
      <c r="F122" s="9"/>
      <c r="G122" s="9"/>
    </row>
    <row r="123" spans="1:7">
      <c r="A123" s="281" t="s">
        <v>54</v>
      </c>
      <c r="B123" s="281"/>
      <c r="C123" s="281"/>
      <c r="D123" s="281"/>
      <c r="E123" s="8"/>
      <c r="F123" s="8"/>
      <c r="G123" s="8"/>
    </row>
    <row r="124" spans="1:7">
      <c r="A124" s="277" t="s">
        <v>55</v>
      </c>
      <c r="B124" s="277"/>
      <c r="C124" s="277"/>
      <c r="D124" s="277"/>
      <c r="E124" s="8"/>
      <c r="F124" s="8"/>
      <c r="G124" s="8"/>
    </row>
    <row r="125" spans="1:7">
      <c r="A125" s="289" t="s">
        <v>56</v>
      </c>
      <c r="B125" s="290"/>
      <c r="C125" s="290"/>
      <c r="D125" s="291"/>
      <c r="E125" s="8"/>
      <c r="F125" s="8"/>
      <c r="G125" s="8"/>
    </row>
    <row r="126" spans="1:7">
      <c r="A126" s="277" t="s">
        <v>57</v>
      </c>
      <c r="B126" s="277"/>
      <c r="C126" s="277"/>
      <c r="D126" s="277"/>
      <c r="E126" s="8"/>
      <c r="F126" s="8"/>
      <c r="G126" s="8"/>
    </row>
    <row r="127" spans="1:7">
      <c r="A127" s="277" t="s">
        <v>58</v>
      </c>
      <c r="B127" s="300"/>
      <c r="C127" s="300"/>
      <c r="D127" s="300"/>
      <c r="E127" s="9"/>
      <c r="F127" s="9"/>
      <c r="G127" s="9"/>
    </row>
    <row r="128" spans="1:7">
      <c r="A128" s="289" t="s">
        <v>59</v>
      </c>
      <c r="B128" s="290"/>
      <c r="C128" s="290"/>
      <c r="D128" s="291"/>
      <c r="E128" s="9"/>
      <c r="F128" s="9"/>
      <c r="G128" s="9"/>
    </row>
    <row r="129" spans="1:7">
      <c r="A129" s="300" t="s">
        <v>60</v>
      </c>
      <c r="B129" s="300"/>
      <c r="C129" s="300"/>
      <c r="D129" s="300"/>
      <c r="E129" s="8"/>
      <c r="F129" s="8"/>
      <c r="G129" s="8"/>
    </row>
    <row r="130" spans="1:7">
      <c r="A130" s="305"/>
      <c r="B130" s="305"/>
      <c r="C130" s="305"/>
      <c r="D130" s="305"/>
      <c r="E130" s="6"/>
      <c r="F130" s="6"/>
      <c r="G130" s="6"/>
    </row>
    <row r="131" spans="1:7">
      <c r="A131" s="301" t="s">
        <v>61</v>
      </c>
      <c r="B131" s="301"/>
      <c r="C131" s="301"/>
      <c r="D131" s="301"/>
      <c r="E131" s="6"/>
      <c r="F131" s="6"/>
      <c r="G131" s="6"/>
    </row>
    <row r="132" spans="1:7">
      <c r="A132" s="301" t="s">
        <v>62</v>
      </c>
      <c r="B132" s="301"/>
      <c r="C132" s="301"/>
      <c r="D132" s="301"/>
      <c r="E132" s="6"/>
      <c r="F132" s="6"/>
      <c r="G132" s="6"/>
    </row>
    <row r="133" spans="1:7">
      <c r="A133" s="277" t="s">
        <v>63</v>
      </c>
      <c r="B133" s="277"/>
      <c r="C133" s="277"/>
      <c r="D133" s="277"/>
      <c r="E133" s="6"/>
      <c r="F133" s="6"/>
      <c r="G133" s="6"/>
    </row>
    <row r="134" spans="1:7">
      <c r="A134" s="300" t="s">
        <v>64</v>
      </c>
      <c r="B134" s="300"/>
      <c r="C134" s="300"/>
      <c r="D134" s="300"/>
      <c r="E134" s="6"/>
      <c r="F134" s="6"/>
      <c r="G134" s="6"/>
    </row>
    <row r="135" spans="1:7">
      <c r="A135" s="277"/>
      <c r="B135" s="277"/>
      <c r="C135" s="277"/>
      <c r="D135" s="277"/>
      <c r="E135" s="6"/>
      <c r="F135" s="6"/>
      <c r="G135" s="6"/>
    </row>
    <row r="136" spans="1:7">
      <c r="A136" s="300" t="s">
        <v>65</v>
      </c>
      <c r="B136" s="300"/>
      <c r="C136" s="300"/>
      <c r="D136" s="300"/>
      <c r="E136" s="7">
        <f>SUM(E116)</f>
        <v>1933</v>
      </c>
      <c r="F136" s="7">
        <f>SUM(F116)</f>
        <v>1933</v>
      </c>
      <c r="G136" s="7">
        <f>SUM(G116)</f>
        <v>1933</v>
      </c>
    </row>
    <row r="137" spans="1:7">
      <c r="A137" s="277"/>
      <c r="B137" s="277"/>
      <c r="C137" s="277"/>
      <c r="D137" s="277"/>
      <c r="E137" s="6"/>
      <c r="F137" s="6"/>
      <c r="G137" s="6"/>
    </row>
    <row r="138" spans="1:7">
      <c r="A138" s="277" t="s">
        <v>66</v>
      </c>
      <c r="B138" s="277"/>
      <c r="C138" s="277"/>
      <c r="D138" s="277"/>
      <c r="E138" s="6"/>
      <c r="F138" s="6"/>
      <c r="G138" s="6"/>
    </row>
    <row r="139" spans="1:7">
      <c r="A139" s="277" t="s">
        <v>67</v>
      </c>
      <c r="B139" s="277"/>
      <c r="C139" s="277"/>
      <c r="D139" s="277"/>
      <c r="E139" s="6"/>
      <c r="F139" s="6"/>
      <c r="G139" s="6"/>
    </row>
    <row r="140" spans="1:7">
      <c r="A140" s="277" t="s">
        <v>68</v>
      </c>
      <c r="B140" s="277"/>
      <c r="C140" s="277"/>
      <c r="D140" s="277"/>
      <c r="E140" s="6">
        <v>1636</v>
      </c>
      <c r="F140" s="6">
        <v>1636</v>
      </c>
      <c r="G140" s="6">
        <v>1636</v>
      </c>
    </row>
    <row r="141" spans="1:7">
      <c r="A141" s="277" t="s">
        <v>69</v>
      </c>
      <c r="B141" s="277"/>
      <c r="C141" s="277"/>
      <c r="D141" s="277"/>
      <c r="E141" s="6"/>
      <c r="F141" s="6"/>
      <c r="G141" s="6"/>
    </row>
    <row r="142" spans="1:7">
      <c r="A142" s="277" t="s">
        <v>70</v>
      </c>
      <c r="B142" s="277"/>
      <c r="C142" s="277"/>
      <c r="D142" s="277"/>
      <c r="E142" s="6"/>
      <c r="F142" s="6"/>
      <c r="G142" s="6"/>
    </row>
    <row r="143" spans="1:7">
      <c r="A143" s="289" t="s">
        <v>71</v>
      </c>
      <c r="B143" s="290"/>
      <c r="C143" s="290"/>
      <c r="D143" s="291"/>
      <c r="E143" s="6">
        <v>26864</v>
      </c>
      <c r="F143" s="6">
        <v>26230</v>
      </c>
      <c r="G143" s="6">
        <v>26230</v>
      </c>
    </row>
    <row r="144" spans="1:7">
      <c r="A144" s="289" t="s">
        <v>72</v>
      </c>
      <c r="B144" s="290"/>
      <c r="C144" s="290"/>
      <c r="D144" s="291"/>
      <c r="E144" s="6"/>
      <c r="F144" s="6"/>
      <c r="G144" s="6"/>
    </row>
    <row r="145" spans="1:7">
      <c r="A145" s="300" t="s">
        <v>73</v>
      </c>
      <c r="B145" s="300"/>
      <c r="C145" s="300"/>
      <c r="D145" s="300"/>
      <c r="E145" s="7">
        <f>SUM(E138:E144)</f>
        <v>28500</v>
      </c>
      <c r="F145" s="7">
        <f>SUM(F138:F144)</f>
        <v>27866</v>
      </c>
      <c r="G145" s="7">
        <f>SUM(G138:G144)</f>
        <v>27866</v>
      </c>
    </row>
    <row r="146" spans="1:7">
      <c r="A146" s="277"/>
      <c r="B146" s="277"/>
      <c r="C146" s="277"/>
      <c r="D146" s="277"/>
      <c r="E146" s="6"/>
      <c r="F146" s="6"/>
      <c r="G146" s="6"/>
    </row>
    <row r="147" spans="1:7">
      <c r="A147" s="300" t="s">
        <v>74</v>
      </c>
      <c r="B147" s="300"/>
      <c r="C147" s="300"/>
      <c r="D147" s="300"/>
      <c r="E147" s="6">
        <f>SUM(E136+E145)</f>
        <v>30433</v>
      </c>
      <c r="F147" s="6">
        <f>SUM(F136+F145)</f>
        <v>29799</v>
      </c>
      <c r="G147" s="6">
        <f>SUM(G136+G145)</f>
        <v>29799</v>
      </c>
    </row>
  </sheetData>
  <mergeCells count="144">
    <mergeCell ref="A143:D143"/>
    <mergeCell ref="A144:D144"/>
    <mergeCell ref="A145:D145"/>
    <mergeCell ref="A146:D146"/>
    <mergeCell ref="A147:D147"/>
    <mergeCell ref="A138:D138"/>
    <mergeCell ref="A139:D139"/>
    <mergeCell ref="A140:D140"/>
    <mergeCell ref="A141:D141"/>
    <mergeCell ref="A142:D142"/>
    <mergeCell ref="A133:D133"/>
    <mergeCell ref="A134:D134"/>
    <mergeCell ref="A135:D135"/>
    <mergeCell ref="A136:D136"/>
    <mergeCell ref="A137:D137"/>
    <mergeCell ref="A128:D128"/>
    <mergeCell ref="A129:D129"/>
    <mergeCell ref="A130:D130"/>
    <mergeCell ref="A131:D131"/>
    <mergeCell ref="A132:D132"/>
    <mergeCell ref="A123:D123"/>
    <mergeCell ref="A124:D124"/>
    <mergeCell ref="A125:D125"/>
    <mergeCell ref="A126:D126"/>
    <mergeCell ref="A127:D127"/>
    <mergeCell ref="A118:D118"/>
    <mergeCell ref="A119:D119"/>
    <mergeCell ref="A120:D120"/>
    <mergeCell ref="A121:D121"/>
    <mergeCell ref="A122:D122"/>
    <mergeCell ref="A113:D113"/>
    <mergeCell ref="A114:D114"/>
    <mergeCell ref="A115:D115"/>
    <mergeCell ref="A116:D116"/>
    <mergeCell ref="A117:D117"/>
    <mergeCell ref="A108:D108"/>
    <mergeCell ref="A109:D109"/>
    <mergeCell ref="A110:D110"/>
    <mergeCell ref="A111:D111"/>
    <mergeCell ref="A112:D112"/>
    <mergeCell ref="A103:G103"/>
    <mergeCell ref="A104:D105"/>
    <mergeCell ref="E104:E105"/>
    <mergeCell ref="A106:D106"/>
    <mergeCell ref="A107:D107"/>
    <mergeCell ref="A98:D98"/>
    <mergeCell ref="A99:D99"/>
    <mergeCell ref="A100:G100"/>
    <mergeCell ref="A101:J101"/>
    <mergeCell ref="A102:J102"/>
    <mergeCell ref="A93:D93"/>
    <mergeCell ref="A94:D94"/>
    <mergeCell ref="A95:D95"/>
    <mergeCell ref="A96:D96"/>
    <mergeCell ref="A97:D97"/>
    <mergeCell ref="A88:D88"/>
    <mergeCell ref="A89:D89"/>
    <mergeCell ref="A90:D90"/>
    <mergeCell ref="A91:D91"/>
    <mergeCell ref="A92:D92"/>
    <mergeCell ref="A83:D83"/>
    <mergeCell ref="A84:D84"/>
    <mergeCell ref="A85:D85"/>
    <mergeCell ref="A86:D86"/>
    <mergeCell ref="A87:D87"/>
    <mergeCell ref="A78:D78"/>
    <mergeCell ref="A79:D79"/>
    <mergeCell ref="A80:D80"/>
    <mergeCell ref="A81:D81"/>
    <mergeCell ref="A82:D82"/>
    <mergeCell ref="A73:D73"/>
    <mergeCell ref="A74:D74"/>
    <mergeCell ref="A75:D75"/>
    <mergeCell ref="A76:D76"/>
    <mergeCell ref="A77:D77"/>
    <mergeCell ref="A68:D68"/>
    <mergeCell ref="A69:D69"/>
    <mergeCell ref="A70:D70"/>
    <mergeCell ref="A71:D71"/>
    <mergeCell ref="A72:D72"/>
    <mergeCell ref="A63:D63"/>
    <mergeCell ref="A64:D64"/>
    <mergeCell ref="A65:D65"/>
    <mergeCell ref="A66:D66"/>
    <mergeCell ref="A67:D67"/>
    <mergeCell ref="A58:D58"/>
    <mergeCell ref="A59:D59"/>
    <mergeCell ref="A60:D60"/>
    <mergeCell ref="A61:D61"/>
    <mergeCell ref="A62:D62"/>
    <mergeCell ref="A52:G52"/>
    <mergeCell ref="A53:J53"/>
    <mergeCell ref="A54:J54"/>
    <mergeCell ref="A55:G55"/>
    <mergeCell ref="A56:D57"/>
    <mergeCell ref="E56:E57"/>
    <mergeCell ref="A34:D34"/>
    <mergeCell ref="A35:D35"/>
    <mergeCell ref="A31:D31"/>
    <mergeCell ref="A46:D46"/>
    <mergeCell ref="A42:D42"/>
    <mergeCell ref="A43:D43"/>
    <mergeCell ref="A44:D44"/>
    <mergeCell ref="A36:D36"/>
    <mergeCell ref="A37:D37"/>
    <mergeCell ref="A38:D38"/>
    <mergeCell ref="A39:D39"/>
    <mergeCell ref="A40:D40"/>
    <mergeCell ref="A41:D41"/>
    <mergeCell ref="A45:D45"/>
    <mergeCell ref="A32:D32"/>
    <mergeCell ref="A33:D33"/>
    <mergeCell ref="A49:D49"/>
    <mergeCell ref="A47:D47"/>
    <mergeCell ref="A2:G2"/>
    <mergeCell ref="A5:G5"/>
    <mergeCell ref="A10:D10"/>
    <mergeCell ref="A8:D8"/>
    <mergeCell ref="A9:D9"/>
    <mergeCell ref="E6:E7"/>
    <mergeCell ref="A29:D29"/>
    <mergeCell ref="A30:D30"/>
    <mergeCell ref="A19:D19"/>
    <mergeCell ref="A21:D21"/>
    <mergeCell ref="A22:D22"/>
    <mergeCell ref="A23:D23"/>
    <mergeCell ref="A27:D27"/>
    <mergeCell ref="A28:D28"/>
    <mergeCell ref="A16:D16"/>
    <mergeCell ref="A17:D17"/>
    <mergeCell ref="A18:D18"/>
    <mergeCell ref="A48:D48"/>
    <mergeCell ref="A26:D26"/>
    <mergeCell ref="A20:D20"/>
    <mergeCell ref="A24:D24"/>
    <mergeCell ref="A25:D25"/>
    <mergeCell ref="A3:J3"/>
    <mergeCell ref="A4:J4"/>
    <mergeCell ref="A6:D7"/>
    <mergeCell ref="A11:D11"/>
    <mergeCell ref="A12:D12"/>
    <mergeCell ref="A13:D13"/>
    <mergeCell ref="A14:D14"/>
    <mergeCell ref="A15:D1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E45"/>
  <sheetViews>
    <sheetView topLeftCell="A10" workbookViewId="0">
      <selection activeCell="F41" sqref="F41"/>
    </sheetView>
  </sheetViews>
  <sheetFormatPr defaultRowHeight="15"/>
  <cols>
    <col min="1" max="1" width="27.42578125" customWidth="1"/>
    <col min="2" max="2" width="18.140625" customWidth="1"/>
    <col min="3" max="3" width="11.28515625" customWidth="1"/>
    <col min="4" max="4" width="12.85546875" customWidth="1"/>
    <col min="5" max="5" width="15.5703125" customWidth="1"/>
  </cols>
  <sheetData>
    <row r="3" spans="1:5">
      <c r="A3" s="20"/>
      <c r="B3" s="27" t="s">
        <v>76</v>
      </c>
      <c r="C3" s="23"/>
      <c r="D3" s="23"/>
      <c r="E3" s="23"/>
    </row>
    <row r="4" spans="1:5">
      <c r="A4" s="310" t="s">
        <v>43</v>
      </c>
      <c r="B4" s="310"/>
      <c r="C4" s="13"/>
      <c r="D4" s="13"/>
      <c r="E4" s="13"/>
    </row>
    <row r="5" spans="1:5">
      <c r="A5" s="317" t="s">
        <v>77</v>
      </c>
      <c r="B5" s="317"/>
      <c r="C5" s="13"/>
      <c r="D5" s="13"/>
      <c r="E5" s="13"/>
    </row>
    <row r="6" spans="1:5">
      <c r="A6" s="19" t="s">
        <v>78</v>
      </c>
      <c r="B6" s="22" t="s">
        <v>79</v>
      </c>
      <c r="C6" s="13"/>
      <c r="D6" s="13"/>
      <c r="E6" s="13"/>
    </row>
    <row r="7" spans="1:5">
      <c r="A7" s="17"/>
      <c r="B7" s="18"/>
      <c r="C7" s="13"/>
      <c r="D7" s="13"/>
      <c r="E7" s="13"/>
    </row>
    <row r="8" spans="1:5">
      <c r="A8" s="17"/>
      <c r="B8" s="18"/>
      <c r="C8" s="13"/>
      <c r="D8" s="13"/>
      <c r="E8" s="13"/>
    </row>
    <row r="9" spans="1:5">
      <c r="A9" s="17"/>
      <c r="B9" s="18"/>
      <c r="C9" s="13"/>
      <c r="D9" s="13"/>
      <c r="E9" s="13"/>
    </row>
    <row r="10" spans="1:5">
      <c r="A10" s="17"/>
      <c r="B10" s="18"/>
      <c r="C10" s="13"/>
      <c r="D10" s="13"/>
      <c r="E10" s="13"/>
    </row>
    <row r="11" spans="1:5">
      <c r="A11" s="17"/>
      <c r="B11" s="18"/>
      <c r="C11" s="13"/>
      <c r="D11" s="13"/>
      <c r="E11" s="13"/>
    </row>
    <row r="12" spans="1:5">
      <c r="A12" s="21" t="s">
        <v>38</v>
      </c>
      <c r="B12" s="18"/>
      <c r="C12" s="13"/>
      <c r="D12" s="13"/>
      <c r="E12" s="13"/>
    </row>
    <row r="13" spans="1:5">
      <c r="A13" s="318" t="s">
        <v>80</v>
      </c>
      <c r="B13" s="318"/>
      <c r="C13" s="318"/>
      <c r="D13" s="318"/>
      <c r="E13" s="318"/>
    </row>
    <row r="14" spans="1:5">
      <c r="A14" s="319" t="s">
        <v>81</v>
      </c>
      <c r="B14" s="319"/>
      <c r="C14" s="319"/>
      <c r="D14" s="319"/>
      <c r="E14" s="319"/>
    </row>
    <row r="15" spans="1:5">
      <c r="A15" s="14"/>
      <c r="B15" s="14"/>
      <c r="C15" s="14"/>
      <c r="D15" s="14"/>
      <c r="E15" s="14"/>
    </row>
    <row r="16" spans="1:5">
      <c r="A16" s="320" t="s">
        <v>78</v>
      </c>
      <c r="B16" s="322" t="s">
        <v>79</v>
      </c>
      <c r="C16" s="306" t="s">
        <v>82</v>
      </c>
      <c r="D16" s="306" t="s">
        <v>83</v>
      </c>
      <c r="E16" s="308" t="s">
        <v>84</v>
      </c>
    </row>
    <row r="17" spans="1:5">
      <c r="A17" s="321"/>
      <c r="B17" s="323"/>
      <c r="C17" s="307"/>
      <c r="D17" s="307"/>
      <c r="E17" s="309"/>
    </row>
    <row r="18" spans="1:5">
      <c r="A18" s="26"/>
      <c r="B18" s="26"/>
      <c r="C18" s="26"/>
      <c r="D18" s="26"/>
      <c r="E18" s="26"/>
    </row>
    <row r="19" spans="1:5">
      <c r="A19" s="26"/>
      <c r="B19" s="26"/>
      <c r="C19" s="26"/>
      <c r="D19" s="26"/>
      <c r="E19" s="26"/>
    </row>
    <row r="20" spans="1:5">
      <c r="A20" s="26"/>
      <c r="B20" s="26"/>
      <c r="C20" s="26"/>
      <c r="D20" s="26"/>
      <c r="E20" s="26"/>
    </row>
    <row r="21" spans="1:5">
      <c r="A21" s="26"/>
      <c r="B21" s="26"/>
      <c r="C21" s="26"/>
      <c r="D21" s="26"/>
      <c r="E21" s="26"/>
    </row>
    <row r="22" spans="1:5">
      <c r="A22" s="26"/>
      <c r="B22" s="26"/>
      <c r="C22" s="26"/>
      <c r="D22" s="26"/>
      <c r="E22" s="26"/>
    </row>
    <row r="23" spans="1:5">
      <c r="A23" s="21" t="s">
        <v>38</v>
      </c>
      <c r="B23" s="26"/>
      <c r="C23" s="26"/>
      <c r="D23" s="26"/>
      <c r="E23" s="26"/>
    </row>
    <row r="24" spans="1:5">
      <c r="A24" s="25"/>
      <c r="B24" s="25"/>
      <c r="C24" s="25"/>
      <c r="D24" s="25"/>
      <c r="E24" s="25"/>
    </row>
    <row r="25" spans="1:5">
      <c r="A25" s="318" t="s">
        <v>85</v>
      </c>
      <c r="B25" s="318"/>
      <c r="C25" s="318"/>
      <c r="D25" s="318"/>
      <c r="E25" s="318"/>
    </row>
    <row r="26" spans="1:5">
      <c r="A26" s="319" t="s">
        <v>86</v>
      </c>
      <c r="B26" s="319"/>
      <c r="C26" s="319"/>
      <c r="D26" s="319"/>
      <c r="E26" s="319"/>
    </row>
    <row r="27" spans="1:5">
      <c r="A27" s="316" t="s">
        <v>77</v>
      </c>
      <c r="B27" s="316"/>
      <c r="C27" s="316"/>
      <c r="D27" s="316"/>
      <c r="E27" s="316"/>
    </row>
    <row r="28" spans="1:5">
      <c r="A28" s="311" t="s">
        <v>87</v>
      </c>
      <c r="B28" s="322" t="s">
        <v>79</v>
      </c>
      <c r="C28" s="306" t="s">
        <v>82</v>
      </c>
      <c r="D28" s="306" t="s">
        <v>83</v>
      </c>
      <c r="E28" s="308" t="s">
        <v>84</v>
      </c>
    </row>
    <row r="29" spans="1:5">
      <c r="A29" s="312"/>
      <c r="B29" s="323"/>
      <c r="C29" s="307"/>
      <c r="D29" s="307"/>
      <c r="E29" s="309"/>
    </row>
    <row r="30" spans="1:5">
      <c r="A30" s="30"/>
      <c r="B30" s="29"/>
      <c r="C30" s="28"/>
      <c r="D30" s="28"/>
      <c r="E30" s="24"/>
    </row>
    <row r="31" spans="1:5">
      <c r="A31" s="30"/>
      <c r="B31" s="29"/>
      <c r="C31" s="28"/>
      <c r="D31" s="28"/>
      <c r="E31" s="24"/>
    </row>
    <row r="32" spans="1:5">
      <c r="A32" s="30"/>
      <c r="B32" s="29"/>
      <c r="C32" s="28"/>
      <c r="D32" s="28"/>
      <c r="E32" s="24"/>
    </row>
    <row r="33" spans="1:5">
      <c r="A33" s="17"/>
      <c r="B33" s="18"/>
      <c r="C33" s="15"/>
      <c r="D33" s="15"/>
      <c r="E33" s="15"/>
    </row>
    <row r="34" spans="1:5">
      <c r="A34" s="17"/>
      <c r="B34" s="18"/>
      <c r="C34" s="15"/>
      <c r="D34" s="15"/>
      <c r="E34" s="15"/>
    </row>
    <row r="35" spans="1:5">
      <c r="A35" s="21" t="s">
        <v>38</v>
      </c>
      <c r="B35" s="18"/>
      <c r="C35" s="16"/>
      <c r="D35" s="16"/>
      <c r="E35" s="16"/>
    </row>
    <row r="37" spans="1:5">
      <c r="A37" s="318" t="s">
        <v>88</v>
      </c>
      <c r="B37" s="318"/>
      <c r="C37" s="318"/>
      <c r="D37" s="318"/>
      <c r="E37" s="318"/>
    </row>
    <row r="38" spans="1:5">
      <c r="A38" s="310" t="s">
        <v>48</v>
      </c>
      <c r="B38" s="310"/>
      <c r="C38" s="310"/>
      <c r="D38" s="310"/>
      <c r="E38" s="310"/>
    </row>
    <row r="39" spans="1:5">
      <c r="A39" s="316" t="s">
        <v>77</v>
      </c>
      <c r="B39" s="316"/>
      <c r="C39" s="316"/>
      <c r="D39" s="316"/>
      <c r="E39" s="317"/>
    </row>
    <row r="40" spans="1:5">
      <c r="A40" s="311" t="s">
        <v>87</v>
      </c>
      <c r="B40" s="313" t="s">
        <v>92</v>
      </c>
      <c r="C40" s="306" t="s">
        <v>12</v>
      </c>
      <c r="D40" s="315" t="s">
        <v>91</v>
      </c>
      <c r="E40" s="115"/>
    </row>
    <row r="41" spans="1:5">
      <c r="A41" s="312"/>
      <c r="B41" s="314"/>
      <c r="C41" s="307"/>
      <c r="D41" s="315"/>
    </row>
    <row r="42" spans="1:5">
      <c r="A42" s="17" t="s">
        <v>89</v>
      </c>
      <c r="B42" s="18"/>
      <c r="C42" s="15">
        <v>26965</v>
      </c>
      <c r="D42" s="15">
        <v>26965</v>
      </c>
    </row>
    <row r="43" spans="1:5">
      <c r="A43" s="17" t="s">
        <v>90</v>
      </c>
      <c r="B43" s="18"/>
      <c r="C43" s="15">
        <v>3722</v>
      </c>
      <c r="D43" s="15">
        <v>3722</v>
      </c>
    </row>
    <row r="44" spans="1:5">
      <c r="A44" s="17"/>
      <c r="B44" s="18"/>
      <c r="C44" s="15"/>
      <c r="D44" s="15"/>
    </row>
    <row r="45" spans="1:5">
      <c r="A45" s="17" t="s">
        <v>253</v>
      </c>
      <c r="B45" s="18"/>
      <c r="C45" s="15">
        <f>SUM(C42:C44)</f>
        <v>30687</v>
      </c>
      <c r="D45" s="15">
        <f>SUM(D42:D44)</f>
        <v>30687</v>
      </c>
    </row>
  </sheetData>
  <mergeCells count="24"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  <mergeCell ref="D16:D17"/>
    <mergeCell ref="E16:E17"/>
    <mergeCell ref="A38:E38"/>
    <mergeCell ref="A40:A41"/>
    <mergeCell ref="B40:B41"/>
    <mergeCell ref="C40:C41"/>
    <mergeCell ref="D40:D41"/>
    <mergeCell ref="A39:E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C36" sqref="C36:D36"/>
    </sheetView>
  </sheetViews>
  <sheetFormatPr defaultRowHeight="15"/>
  <cols>
    <col min="1" max="1" width="45.28515625" customWidth="1"/>
    <col min="2" max="2" width="16.28515625" customWidth="1"/>
    <col min="3" max="3" width="15" customWidth="1"/>
    <col min="4" max="4" width="14.7109375" customWidth="1"/>
  </cols>
  <sheetData>
    <row r="1" spans="1:4">
      <c r="A1" s="325" t="s">
        <v>93</v>
      </c>
      <c r="B1" s="325"/>
      <c r="C1" s="325"/>
      <c r="D1" s="325"/>
    </row>
    <row r="2" spans="1:4">
      <c r="A2" s="324" t="s">
        <v>94</v>
      </c>
      <c r="B2" s="324"/>
    </row>
    <row r="3" spans="1:4">
      <c r="A3" s="326" t="s">
        <v>77</v>
      </c>
      <c r="B3" s="326"/>
      <c r="C3" s="326"/>
      <c r="D3" s="326"/>
    </row>
    <row r="4" spans="1:4" ht="27" customHeight="1">
      <c r="A4" s="37" t="s">
        <v>78</v>
      </c>
      <c r="B4" s="44" t="s">
        <v>79</v>
      </c>
      <c r="C4" s="43" t="s">
        <v>12</v>
      </c>
      <c r="D4" s="43" t="s">
        <v>91</v>
      </c>
    </row>
    <row r="5" spans="1:4">
      <c r="A5" s="36" t="s">
        <v>95</v>
      </c>
      <c r="B5" s="65"/>
      <c r="C5" s="2"/>
      <c r="D5" s="2"/>
    </row>
    <row r="6" spans="1:4">
      <c r="A6" s="38" t="s">
        <v>96</v>
      </c>
      <c r="B6" s="65"/>
      <c r="C6" s="2"/>
      <c r="D6" s="2"/>
    </row>
    <row r="7" spans="1:4">
      <c r="A7" s="38" t="s">
        <v>97</v>
      </c>
      <c r="B7" s="65"/>
      <c r="C7" s="2"/>
      <c r="D7" s="2"/>
    </row>
    <row r="8" spans="1:4">
      <c r="A8" s="38"/>
      <c r="B8" s="65"/>
      <c r="C8" s="2"/>
      <c r="D8" s="2"/>
    </row>
    <row r="9" spans="1:4">
      <c r="A9" s="34" t="s">
        <v>98</v>
      </c>
      <c r="B9" s="66">
        <v>3000</v>
      </c>
      <c r="C9" s="2">
        <v>3333</v>
      </c>
      <c r="D9" s="2">
        <v>2171</v>
      </c>
    </row>
    <row r="10" spans="1:4">
      <c r="A10" s="38" t="s">
        <v>99</v>
      </c>
      <c r="B10" s="66"/>
      <c r="C10" s="2"/>
      <c r="D10" s="2"/>
    </row>
    <row r="11" spans="1:4">
      <c r="A11" s="39" t="s">
        <v>100</v>
      </c>
      <c r="B11" s="67"/>
      <c r="C11" s="2"/>
      <c r="D11" s="2"/>
    </row>
    <row r="12" spans="1:4">
      <c r="A12" s="38" t="s">
        <v>101</v>
      </c>
      <c r="B12" s="68"/>
      <c r="C12" s="2"/>
      <c r="D12" s="2"/>
    </row>
    <row r="13" spans="1:4">
      <c r="A13" s="40" t="s">
        <v>102</v>
      </c>
      <c r="B13" s="68">
        <v>3000</v>
      </c>
      <c r="C13" s="2">
        <v>3333</v>
      </c>
      <c r="D13" s="2">
        <v>2171</v>
      </c>
    </row>
    <row r="14" spans="1:4">
      <c r="A14" s="40" t="s">
        <v>103</v>
      </c>
      <c r="B14" s="68"/>
      <c r="C14" s="2"/>
      <c r="D14" s="2"/>
    </row>
    <row r="15" spans="1:4">
      <c r="A15" s="40"/>
      <c r="B15" s="68"/>
      <c r="C15" s="2"/>
      <c r="D15" s="2"/>
    </row>
    <row r="16" spans="1:4">
      <c r="A16" s="41" t="s">
        <v>104</v>
      </c>
      <c r="B16" s="68">
        <v>19586</v>
      </c>
      <c r="C16" s="2">
        <v>27628</v>
      </c>
      <c r="D16" s="2">
        <v>24716</v>
      </c>
    </row>
    <row r="17" spans="1:4">
      <c r="A17" s="40" t="s">
        <v>99</v>
      </c>
      <c r="B17" s="68"/>
      <c r="C17" s="2"/>
      <c r="D17" s="2"/>
    </row>
    <row r="18" spans="1:4">
      <c r="A18" s="40" t="s">
        <v>105</v>
      </c>
      <c r="B18" s="68">
        <v>19586</v>
      </c>
      <c r="C18" s="2">
        <v>27628</v>
      </c>
      <c r="D18" s="2">
        <v>24716</v>
      </c>
    </row>
    <row r="19" spans="1:4">
      <c r="A19" s="40"/>
      <c r="B19" s="68"/>
      <c r="C19" s="2"/>
      <c r="D19" s="2"/>
    </row>
    <row r="20" spans="1:4">
      <c r="A20" s="41" t="s">
        <v>106</v>
      </c>
      <c r="B20" s="66">
        <v>4200</v>
      </c>
      <c r="C20" s="2">
        <v>4015</v>
      </c>
      <c r="D20" s="2">
        <v>3020</v>
      </c>
    </row>
    <row r="21" spans="1:4">
      <c r="A21" s="41" t="s">
        <v>107</v>
      </c>
      <c r="B21" s="66">
        <v>1500</v>
      </c>
      <c r="C21" s="2">
        <v>769</v>
      </c>
      <c r="D21" s="2">
        <v>445</v>
      </c>
    </row>
    <row r="22" spans="1:4">
      <c r="A22" s="40" t="s">
        <v>99</v>
      </c>
      <c r="B22" s="68"/>
      <c r="C22" s="2"/>
      <c r="D22" s="2"/>
    </row>
    <row r="23" spans="1:4">
      <c r="A23" s="38" t="s">
        <v>108</v>
      </c>
      <c r="B23" s="69"/>
      <c r="C23" s="2"/>
      <c r="D23" s="2"/>
    </row>
    <row r="24" spans="1:4">
      <c r="A24" s="38" t="s">
        <v>109</v>
      </c>
      <c r="B24" s="68">
        <v>1500</v>
      </c>
      <c r="C24" s="2">
        <v>769</v>
      </c>
      <c r="D24" s="2">
        <v>445</v>
      </c>
    </row>
    <row r="25" spans="1:4" ht="63.75" customHeight="1">
      <c r="A25" s="39" t="s">
        <v>110</v>
      </c>
      <c r="B25" s="68"/>
      <c r="C25" s="2"/>
      <c r="D25" s="2"/>
    </row>
    <row r="26" spans="1:4">
      <c r="A26" s="39"/>
      <c r="B26" s="68"/>
      <c r="C26" s="2"/>
      <c r="D26" s="2"/>
    </row>
    <row r="27" spans="1:4">
      <c r="A27" s="34" t="s">
        <v>111</v>
      </c>
      <c r="B27" s="66">
        <v>1000</v>
      </c>
      <c r="C27" s="2">
        <v>3105</v>
      </c>
      <c r="D27" s="2">
        <v>165</v>
      </c>
    </row>
    <row r="28" spans="1:4">
      <c r="A28" s="35" t="s">
        <v>99</v>
      </c>
      <c r="B28" s="70"/>
      <c r="C28" s="2"/>
      <c r="D28" s="2"/>
    </row>
    <row r="29" spans="1:4">
      <c r="A29" s="35" t="s">
        <v>112</v>
      </c>
      <c r="B29" s="70"/>
      <c r="C29" s="2"/>
      <c r="D29" s="2"/>
    </row>
    <row r="30" spans="1:4">
      <c r="A30" s="35" t="s">
        <v>113</v>
      </c>
      <c r="B30" s="70"/>
      <c r="C30" s="2"/>
      <c r="D30" s="2"/>
    </row>
    <row r="31" spans="1:4">
      <c r="A31" s="35" t="s">
        <v>114</v>
      </c>
      <c r="B31" s="70"/>
      <c r="C31" s="2"/>
      <c r="D31" s="2"/>
    </row>
    <row r="32" spans="1:4">
      <c r="A32" s="35" t="s">
        <v>115</v>
      </c>
      <c r="B32" s="35"/>
      <c r="C32" s="2"/>
      <c r="D32" s="2"/>
    </row>
    <row r="33" spans="1:5">
      <c r="A33" s="35" t="s">
        <v>116</v>
      </c>
      <c r="B33" s="35"/>
      <c r="C33" s="32"/>
      <c r="D33" s="32"/>
      <c r="E33" s="31"/>
    </row>
    <row r="34" spans="1:5">
      <c r="A34" s="35" t="s">
        <v>117</v>
      </c>
      <c r="B34" s="35"/>
      <c r="C34" s="32"/>
      <c r="D34" s="32"/>
      <c r="E34" s="31"/>
    </row>
    <row r="35" spans="1:5" ht="48" customHeight="1">
      <c r="A35" s="39" t="s">
        <v>118</v>
      </c>
      <c r="B35" s="35">
        <v>1000</v>
      </c>
      <c r="C35" s="32">
        <v>3105</v>
      </c>
      <c r="D35" s="32">
        <v>165</v>
      </c>
      <c r="E35" s="31"/>
    </row>
    <row r="36" spans="1:5">
      <c r="A36" s="33" t="s">
        <v>119</v>
      </c>
      <c r="B36" s="204">
        <f>SUM(B9+B16+B20+B21+B27)</f>
        <v>29286</v>
      </c>
      <c r="C36" s="204">
        <f>SUM(C9+C16+C20+C21+C27)</f>
        <v>38850</v>
      </c>
      <c r="D36" s="204">
        <f>SUM(D9+D16+D20+D21+D27)</f>
        <v>30517</v>
      </c>
      <c r="E36" s="31"/>
    </row>
    <row r="37" spans="1:5">
      <c r="A37" s="42"/>
      <c r="B37" s="42"/>
      <c r="C37" s="31"/>
      <c r="D37" s="31"/>
      <c r="E37" s="31"/>
    </row>
    <row r="38" spans="1:5">
      <c r="A38" s="42"/>
      <c r="B38" s="42"/>
      <c r="C38" s="31"/>
      <c r="D38" s="31"/>
      <c r="E38" s="31"/>
    </row>
  </sheetData>
  <mergeCells count="3">
    <mergeCell ref="A2:B2"/>
    <mergeCell ref="A1:D1"/>
    <mergeCell ref="A3:D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F40" sqref="F40"/>
    </sheetView>
  </sheetViews>
  <sheetFormatPr defaultRowHeight="15"/>
  <cols>
    <col min="4" max="4" width="21.28515625" customWidth="1"/>
    <col min="5" max="5" width="11.5703125" customWidth="1"/>
    <col min="6" max="6" width="10.5703125" customWidth="1"/>
    <col min="7" max="7" width="10.42578125" customWidth="1"/>
    <col min="8" max="8" width="13.7109375" customWidth="1"/>
  </cols>
  <sheetData>
    <row r="1" spans="1:8">
      <c r="A1" s="345" t="s">
        <v>120</v>
      </c>
      <c r="B1" s="345"/>
      <c r="C1" s="345"/>
      <c r="D1" s="345"/>
      <c r="E1" s="345"/>
      <c r="F1" s="345"/>
      <c r="G1" s="345"/>
      <c r="H1" s="184"/>
    </row>
    <row r="2" spans="1:8">
      <c r="A2" s="343"/>
      <c r="B2" s="343"/>
      <c r="C2" s="343"/>
      <c r="D2" s="343"/>
      <c r="E2" s="343"/>
      <c r="F2" s="343"/>
      <c r="G2" s="343"/>
      <c r="H2" s="343"/>
    </row>
    <row r="3" spans="1:8">
      <c r="A3" s="344" t="s">
        <v>265</v>
      </c>
      <c r="B3" s="344"/>
      <c r="C3" s="344"/>
      <c r="D3" s="344"/>
      <c r="E3" s="344"/>
      <c r="F3" s="344"/>
      <c r="G3" s="344"/>
      <c r="H3" s="344"/>
    </row>
    <row r="4" spans="1:8">
      <c r="A4" s="344" t="s">
        <v>33</v>
      </c>
      <c r="B4" s="344"/>
      <c r="C4" s="344"/>
      <c r="D4" s="344"/>
      <c r="E4" s="344"/>
      <c r="F4" s="344"/>
      <c r="G4" s="344"/>
      <c r="H4" s="344"/>
    </row>
    <row r="5" spans="1:8">
      <c r="A5" s="346" t="s">
        <v>34</v>
      </c>
      <c r="B5" s="346"/>
      <c r="C5" s="346"/>
      <c r="D5" s="346"/>
      <c r="E5" s="346"/>
      <c r="F5" s="346"/>
      <c r="G5" s="346"/>
      <c r="H5" s="183"/>
    </row>
    <row r="6" spans="1:8">
      <c r="A6" s="350" t="s">
        <v>35</v>
      </c>
      <c r="B6" s="350"/>
      <c r="C6" s="350"/>
      <c r="D6" s="350"/>
      <c r="E6" s="351" t="s">
        <v>138</v>
      </c>
      <c r="F6" s="353" t="s">
        <v>12</v>
      </c>
      <c r="G6" s="353" t="s">
        <v>91</v>
      </c>
      <c r="H6" s="354"/>
    </row>
    <row r="7" spans="1:8">
      <c r="A7" s="350"/>
      <c r="B7" s="350"/>
      <c r="C7" s="350"/>
      <c r="D7" s="350"/>
      <c r="E7" s="352"/>
      <c r="F7" s="353"/>
      <c r="G7" s="353"/>
      <c r="H7" s="354"/>
    </row>
    <row r="8" spans="1:8">
      <c r="A8" s="341" t="s">
        <v>121</v>
      </c>
      <c r="B8" s="341"/>
      <c r="C8" s="341"/>
      <c r="D8" s="341"/>
      <c r="E8" s="50"/>
      <c r="F8" s="46"/>
      <c r="G8" s="46"/>
      <c r="H8" s="180"/>
    </row>
    <row r="9" spans="1:8">
      <c r="A9" s="336" t="s">
        <v>122</v>
      </c>
      <c r="B9" s="336"/>
      <c r="C9" s="336"/>
      <c r="D9" s="336"/>
      <c r="E9" s="50"/>
      <c r="F9" s="46"/>
      <c r="G9" s="46"/>
      <c r="H9" s="180"/>
    </row>
    <row r="10" spans="1:8">
      <c r="A10" s="342" t="s">
        <v>123</v>
      </c>
      <c r="B10" s="342"/>
      <c r="C10" s="342"/>
      <c r="D10" s="342"/>
      <c r="E10" s="50"/>
      <c r="F10" s="46"/>
      <c r="G10" s="46"/>
      <c r="H10" s="180"/>
    </row>
    <row r="11" spans="1:8">
      <c r="A11" s="342" t="s">
        <v>124</v>
      </c>
      <c r="B11" s="342"/>
      <c r="C11" s="342"/>
      <c r="D11" s="342"/>
      <c r="E11" s="50"/>
      <c r="F11" s="46"/>
      <c r="G11" s="46"/>
      <c r="H11" s="180"/>
    </row>
    <row r="12" spans="1:8">
      <c r="A12" s="356" t="s">
        <v>125</v>
      </c>
      <c r="B12" s="357"/>
      <c r="C12" s="357"/>
      <c r="D12" s="358"/>
      <c r="E12" s="50"/>
      <c r="F12" s="46"/>
      <c r="G12" s="46"/>
      <c r="H12" s="180"/>
    </row>
    <row r="13" spans="1:8">
      <c r="A13" s="355" t="s">
        <v>126</v>
      </c>
      <c r="B13" s="355"/>
      <c r="C13" s="355"/>
      <c r="D13" s="355"/>
      <c r="E13" s="50"/>
      <c r="F13" s="46"/>
      <c r="G13" s="46"/>
      <c r="H13" s="180"/>
    </row>
    <row r="14" spans="1:8">
      <c r="A14" s="348"/>
      <c r="B14" s="348"/>
      <c r="C14" s="348"/>
      <c r="D14" s="348"/>
      <c r="E14" s="50"/>
      <c r="F14" s="46"/>
      <c r="G14" s="46"/>
      <c r="H14" s="180"/>
    </row>
    <row r="15" spans="1:8">
      <c r="A15" s="342" t="s">
        <v>127</v>
      </c>
      <c r="B15" s="342"/>
      <c r="C15" s="342"/>
      <c r="D15" s="342"/>
      <c r="E15" s="50"/>
      <c r="F15" s="46"/>
      <c r="G15" s="46"/>
      <c r="H15" s="180"/>
    </row>
    <row r="16" spans="1:8">
      <c r="A16" s="342" t="s">
        <v>128</v>
      </c>
      <c r="B16" s="342"/>
      <c r="C16" s="342"/>
      <c r="D16" s="342"/>
      <c r="E16" s="50"/>
      <c r="F16" s="46">
        <v>200</v>
      </c>
      <c r="G16" s="46">
        <v>200</v>
      </c>
      <c r="H16" s="180"/>
    </row>
    <row r="17" spans="1:8">
      <c r="A17" s="334" t="s">
        <v>129</v>
      </c>
      <c r="B17" s="334"/>
      <c r="C17" s="334"/>
      <c r="D17" s="334"/>
      <c r="E17" s="46"/>
      <c r="F17" s="46"/>
      <c r="G17" s="46"/>
      <c r="H17" s="180"/>
    </row>
    <row r="18" spans="1:8">
      <c r="A18" s="328" t="s">
        <v>130</v>
      </c>
      <c r="B18" s="329"/>
      <c r="C18" s="329"/>
      <c r="D18" s="330"/>
      <c r="E18" s="48"/>
      <c r="F18" s="46"/>
      <c r="G18" s="46"/>
      <c r="H18" s="180"/>
    </row>
    <row r="19" spans="1:8">
      <c r="A19" s="328" t="s">
        <v>131</v>
      </c>
      <c r="B19" s="329"/>
      <c r="C19" s="329"/>
      <c r="D19" s="330"/>
      <c r="E19" s="48"/>
      <c r="F19" s="46"/>
      <c r="G19" s="46"/>
      <c r="H19" s="180"/>
    </row>
    <row r="20" spans="1:8">
      <c r="A20" s="347"/>
      <c r="B20" s="347"/>
      <c r="C20" s="347"/>
      <c r="D20" s="347"/>
      <c r="E20" s="48"/>
      <c r="F20" s="46"/>
      <c r="G20" s="46"/>
      <c r="H20" s="180"/>
    </row>
    <row r="21" spans="1:8">
      <c r="A21" s="349" t="s">
        <v>132</v>
      </c>
      <c r="B21" s="349"/>
      <c r="C21" s="349"/>
      <c r="D21" s="349"/>
      <c r="E21" s="48"/>
      <c r="F21" s="46">
        <f>SUM(F16:F20)</f>
        <v>200</v>
      </c>
      <c r="G21" s="46">
        <f>SUM(G16:G20)</f>
        <v>200</v>
      </c>
      <c r="H21" s="180"/>
    </row>
    <row r="22" spans="1:8">
      <c r="A22" s="347"/>
      <c r="B22" s="347"/>
      <c r="C22" s="347"/>
      <c r="D22" s="347"/>
      <c r="E22" s="48"/>
      <c r="F22" s="46"/>
      <c r="G22" s="46"/>
      <c r="H22" s="180"/>
    </row>
    <row r="23" spans="1:8">
      <c r="A23" s="336" t="s">
        <v>133</v>
      </c>
      <c r="B23" s="336"/>
      <c r="C23" s="336"/>
      <c r="D23" s="336"/>
      <c r="E23" s="49"/>
      <c r="F23" s="47"/>
      <c r="G23" s="47"/>
      <c r="H23" s="181"/>
    </row>
    <row r="24" spans="1:8">
      <c r="A24" s="342" t="s">
        <v>134</v>
      </c>
      <c r="B24" s="342"/>
      <c r="C24" s="342"/>
      <c r="D24" s="342"/>
      <c r="E24" s="45"/>
      <c r="F24" s="45"/>
      <c r="G24" s="45"/>
      <c r="H24" s="182"/>
    </row>
    <row r="25" spans="1:8">
      <c r="A25" s="341" t="s">
        <v>135</v>
      </c>
      <c r="B25" s="341"/>
      <c r="C25" s="341"/>
      <c r="D25" s="341"/>
      <c r="E25" s="45"/>
      <c r="F25" s="45"/>
      <c r="G25" s="45"/>
      <c r="H25" s="182"/>
    </row>
    <row r="26" spans="1:8">
      <c r="A26" s="334"/>
      <c r="B26" s="334"/>
      <c r="C26" s="334"/>
      <c r="D26" s="334"/>
      <c r="E26" s="45"/>
      <c r="F26" s="45"/>
      <c r="G26" s="45"/>
      <c r="H26" s="182"/>
    </row>
    <row r="27" spans="1:8">
      <c r="A27" s="340" t="s">
        <v>9</v>
      </c>
      <c r="B27" s="340"/>
      <c r="C27" s="340"/>
      <c r="D27" s="340"/>
      <c r="E27" s="45"/>
      <c r="F27" s="45"/>
      <c r="G27" s="45"/>
      <c r="H27" s="182"/>
    </row>
    <row r="28" spans="1:8">
      <c r="A28" s="334"/>
      <c r="B28" s="334"/>
      <c r="C28" s="334"/>
      <c r="D28" s="334"/>
      <c r="E28" s="45"/>
      <c r="F28" s="45"/>
      <c r="G28" s="45"/>
      <c r="H28" s="182"/>
    </row>
    <row r="29" spans="1:8">
      <c r="A29" s="337" t="s">
        <v>136</v>
      </c>
      <c r="B29" s="338"/>
      <c r="C29" s="338"/>
      <c r="D29" s="339"/>
      <c r="E29" s="45"/>
      <c r="F29" s="45"/>
      <c r="G29" s="45"/>
      <c r="H29" s="182"/>
    </row>
    <row r="30" spans="1:8">
      <c r="A30" s="334"/>
      <c r="B30" s="334"/>
      <c r="C30" s="334"/>
      <c r="D30" s="334"/>
      <c r="E30" s="45"/>
      <c r="F30" s="45"/>
      <c r="G30" s="45"/>
      <c r="H30" s="182"/>
    </row>
    <row r="31" spans="1:8">
      <c r="A31" s="328" t="s">
        <v>66</v>
      </c>
      <c r="B31" s="329"/>
      <c r="C31" s="329"/>
      <c r="D31" s="330"/>
      <c r="E31" s="45"/>
      <c r="F31" s="45"/>
      <c r="G31" s="45"/>
      <c r="H31" s="182"/>
    </row>
    <row r="32" spans="1:8">
      <c r="A32" s="328" t="s">
        <v>67</v>
      </c>
      <c r="B32" s="329"/>
      <c r="C32" s="329"/>
      <c r="D32" s="330"/>
      <c r="E32" s="45"/>
      <c r="F32" s="45"/>
      <c r="G32" s="45"/>
      <c r="H32" s="182"/>
    </row>
    <row r="33" spans="1:8">
      <c r="A33" s="328" t="s">
        <v>68</v>
      </c>
      <c r="B33" s="329"/>
      <c r="C33" s="329"/>
      <c r="D33" s="330"/>
      <c r="E33" s="45">
        <v>15009</v>
      </c>
      <c r="F33" s="45">
        <v>15009</v>
      </c>
      <c r="G33" s="45">
        <v>15009</v>
      </c>
      <c r="H33" s="182"/>
    </row>
    <row r="34" spans="1:8">
      <c r="A34" s="328" t="s">
        <v>69</v>
      </c>
      <c r="B34" s="329"/>
      <c r="C34" s="329"/>
      <c r="D34" s="330"/>
      <c r="E34" s="45"/>
      <c r="F34" s="45">
        <v>3655</v>
      </c>
      <c r="G34" s="45">
        <v>3655</v>
      </c>
      <c r="H34" s="182"/>
    </row>
    <row r="35" spans="1:8">
      <c r="A35" s="328" t="s">
        <v>70</v>
      </c>
      <c r="B35" s="329"/>
      <c r="C35" s="329"/>
      <c r="D35" s="330"/>
      <c r="E35" s="45"/>
      <c r="F35" s="45"/>
      <c r="G35" s="45"/>
      <c r="H35" s="182"/>
    </row>
    <row r="36" spans="1:8">
      <c r="A36" s="328" t="s">
        <v>71</v>
      </c>
      <c r="B36" s="329"/>
      <c r="C36" s="329"/>
      <c r="D36" s="330"/>
      <c r="E36" s="45"/>
      <c r="F36" s="45"/>
      <c r="G36" s="45"/>
      <c r="H36" s="182"/>
    </row>
    <row r="37" spans="1:8">
      <c r="A37" s="328" t="s">
        <v>72</v>
      </c>
      <c r="B37" s="329"/>
      <c r="C37" s="329"/>
      <c r="D37" s="330"/>
      <c r="E37" s="45"/>
      <c r="F37" s="45"/>
      <c r="G37" s="45"/>
      <c r="H37" s="182"/>
    </row>
    <row r="38" spans="1:8">
      <c r="A38" s="331" t="s">
        <v>73</v>
      </c>
      <c r="B38" s="332"/>
      <c r="C38" s="332"/>
      <c r="D38" s="333"/>
      <c r="E38" s="45">
        <f>SUM(E33:E37)</f>
        <v>15009</v>
      </c>
      <c r="F38" s="45">
        <f>SUM(F33:F37)</f>
        <v>18664</v>
      </c>
      <c r="G38" s="45">
        <f>SUM(G33:G37)</f>
        <v>18664</v>
      </c>
      <c r="H38" s="182"/>
    </row>
    <row r="39" spans="1:8">
      <c r="A39" s="335"/>
      <c r="B39" s="335"/>
      <c r="C39" s="335"/>
      <c r="D39" s="335"/>
      <c r="E39" s="45"/>
      <c r="F39" s="45"/>
      <c r="G39" s="45"/>
      <c r="H39" s="182"/>
    </row>
    <row r="40" spans="1:8">
      <c r="A40" s="327" t="s">
        <v>137</v>
      </c>
      <c r="B40" s="327"/>
      <c r="C40" s="327"/>
      <c r="D40" s="327"/>
      <c r="E40" s="45">
        <f>SUM(E21+E38)</f>
        <v>15009</v>
      </c>
      <c r="F40" s="45">
        <f>SUM(F21+F38)</f>
        <v>18864</v>
      </c>
      <c r="G40" s="45">
        <f>SUM(G21+G38)</f>
        <v>18864</v>
      </c>
      <c r="H40" s="182"/>
    </row>
    <row r="41" spans="1:8">
      <c r="H41" s="115"/>
    </row>
    <row r="42" spans="1:8">
      <c r="H42" s="115"/>
    </row>
    <row r="43" spans="1:8">
      <c r="H43" s="115"/>
    </row>
    <row r="44" spans="1:8">
      <c r="H44" s="115"/>
    </row>
  </sheetData>
  <mergeCells count="43">
    <mergeCell ref="F6:F7"/>
    <mergeCell ref="G6:G7"/>
    <mergeCell ref="H6:H7"/>
    <mergeCell ref="A13:D13"/>
    <mergeCell ref="A12:D12"/>
    <mergeCell ref="A8:D8"/>
    <mergeCell ref="A9:D9"/>
    <mergeCell ref="A10:D10"/>
    <mergeCell ref="A11:D11"/>
    <mergeCell ref="A2:H2"/>
    <mergeCell ref="A4:H4"/>
    <mergeCell ref="A1:G1"/>
    <mergeCell ref="A5:G5"/>
    <mergeCell ref="A22:D22"/>
    <mergeCell ref="A14:D14"/>
    <mergeCell ref="A17:D17"/>
    <mergeCell ref="A16:D16"/>
    <mergeCell ref="A18:D18"/>
    <mergeCell ref="A19:D19"/>
    <mergeCell ref="A20:D20"/>
    <mergeCell ref="A15:D15"/>
    <mergeCell ref="A21:D21"/>
    <mergeCell ref="A3:H3"/>
    <mergeCell ref="A6:D7"/>
    <mergeCell ref="E6:E7"/>
    <mergeCell ref="A23:D23"/>
    <mergeCell ref="A29:D29"/>
    <mergeCell ref="A33:D33"/>
    <mergeCell ref="A34:D34"/>
    <mergeCell ref="A35:D35"/>
    <mergeCell ref="A28:D28"/>
    <mergeCell ref="A27:D27"/>
    <mergeCell ref="A26:D26"/>
    <mergeCell ref="A25:D25"/>
    <mergeCell ref="A24:D24"/>
    <mergeCell ref="A40:D40"/>
    <mergeCell ref="A37:D37"/>
    <mergeCell ref="A38:D38"/>
    <mergeCell ref="A30:D30"/>
    <mergeCell ref="A39:D39"/>
    <mergeCell ref="A31:D31"/>
    <mergeCell ref="A32:D32"/>
    <mergeCell ref="A36:D3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G50"/>
  <sheetViews>
    <sheetView workbookViewId="0">
      <selection activeCell="H52" sqref="H52"/>
    </sheetView>
  </sheetViews>
  <sheetFormatPr defaultRowHeight="15"/>
  <cols>
    <col min="4" max="4" width="26.42578125" customWidth="1"/>
    <col min="5" max="5" width="13.42578125" customWidth="1"/>
    <col min="6" max="6" width="9.85546875" customWidth="1"/>
    <col min="7" max="7" width="10.140625" customWidth="1"/>
  </cols>
  <sheetData>
    <row r="3" spans="1:7">
      <c r="A3" s="370" t="s">
        <v>139</v>
      </c>
      <c r="B3" s="370"/>
      <c r="C3" s="370"/>
      <c r="D3" s="370"/>
      <c r="E3" s="370"/>
      <c r="F3" s="370"/>
      <c r="G3" s="370"/>
    </row>
    <row r="4" spans="1:7">
      <c r="A4" s="374" t="s">
        <v>266</v>
      </c>
      <c r="B4" s="374"/>
      <c r="C4" s="374"/>
      <c r="D4" s="374"/>
      <c r="E4" s="374"/>
      <c r="F4" s="374"/>
      <c r="G4" s="374"/>
    </row>
    <row r="5" spans="1:7">
      <c r="A5" s="374" t="s">
        <v>140</v>
      </c>
      <c r="B5" s="374"/>
      <c r="C5" s="374"/>
      <c r="D5" s="374"/>
      <c r="E5" s="374"/>
      <c r="F5" s="374"/>
      <c r="G5" s="374"/>
    </row>
    <row r="6" spans="1:7">
      <c r="A6" s="375" t="s">
        <v>34</v>
      </c>
      <c r="B6" s="375"/>
      <c r="C6" s="375"/>
      <c r="D6" s="375"/>
      <c r="E6" s="375"/>
      <c r="F6" s="375"/>
      <c r="G6" s="375"/>
    </row>
    <row r="7" spans="1:7">
      <c r="A7" s="376" t="s">
        <v>35</v>
      </c>
      <c r="B7" s="377"/>
      <c r="C7" s="377"/>
      <c r="D7" s="378"/>
      <c r="E7" s="382" t="s">
        <v>138</v>
      </c>
      <c r="F7" s="384" t="s">
        <v>12</v>
      </c>
      <c r="G7" s="382" t="s">
        <v>91</v>
      </c>
    </row>
    <row r="8" spans="1:7">
      <c r="A8" s="379"/>
      <c r="B8" s="380"/>
      <c r="C8" s="380"/>
      <c r="D8" s="381"/>
      <c r="E8" s="383"/>
      <c r="F8" s="384"/>
      <c r="G8" s="383"/>
    </row>
    <row r="9" spans="1:7">
      <c r="A9" s="385" t="s">
        <v>39</v>
      </c>
      <c r="B9" s="385"/>
      <c r="C9" s="385"/>
      <c r="D9" s="385"/>
      <c r="E9" s="55">
        <v>49410</v>
      </c>
      <c r="F9" s="55">
        <v>49410</v>
      </c>
      <c r="G9" s="55">
        <v>49410</v>
      </c>
    </row>
    <row r="10" spans="1:7">
      <c r="A10" s="363" t="s">
        <v>40</v>
      </c>
      <c r="B10" s="363"/>
      <c r="C10" s="363"/>
      <c r="D10" s="363"/>
      <c r="E10" s="53">
        <v>22195</v>
      </c>
      <c r="F10" s="53">
        <v>22195</v>
      </c>
      <c r="G10" s="53">
        <v>22195</v>
      </c>
    </row>
    <row r="11" spans="1:7">
      <c r="A11" s="371" t="s">
        <v>41</v>
      </c>
      <c r="B11" s="372"/>
      <c r="C11" s="372"/>
      <c r="D11" s="373"/>
      <c r="E11" s="53">
        <v>25251</v>
      </c>
      <c r="F11" s="53">
        <v>25251</v>
      </c>
      <c r="G11" s="53">
        <v>25251</v>
      </c>
    </row>
    <row r="12" spans="1:7">
      <c r="A12" s="359" t="s">
        <v>42</v>
      </c>
      <c r="B12" s="360"/>
      <c r="C12" s="360"/>
      <c r="D12" s="361"/>
      <c r="E12" s="53">
        <v>1856</v>
      </c>
      <c r="F12" s="53">
        <v>1856</v>
      </c>
      <c r="G12" s="53">
        <v>1856</v>
      </c>
    </row>
    <row r="13" spans="1:7">
      <c r="A13" s="359" t="s">
        <v>43</v>
      </c>
      <c r="B13" s="360"/>
      <c r="C13" s="360"/>
      <c r="D13" s="361"/>
      <c r="E13" s="53">
        <v>3003</v>
      </c>
      <c r="F13" s="53">
        <v>3003</v>
      </c>
      <c r="G13" s="53">
        <v>3003</v>
      </c>
    </row>
    <row r="14" spans="1:7">
      <c r="A14" s="359" t="s">
        <v>44</v>
      </c>
      <c r="B14" s="360"/>
      <c r="C14" s="360"/>
      <c r="D14" s="361"/>
      <c r="E14" s="53"/>
      <c r="F14" s="53"/>
      <c r="G14" s="53"/>
    </row>
    <row r="15" spans="1:7">
      <c r="A15" s="371" t="s">
        <v>45</v>
      </c>
      <c r="B15" s="372"/>
      <c r="C15" s="372"/>
      <c r="D15" s="373"/>
      <c r="E15" s="53"/>
      <c r="F15" s="53"/>
      <c r="G15" s="53"/>
    </row>
    <row r="16" spans="1:7">
      <c r="A16" s="371" t="s">
        <v>46</v>
      </c>
      <c r="B16" s="372"/>
      <c r="C16" s="372"/>
      <c r="D16" s="373"/>
      <c r="E16" s="53"/>
      <c r="F16" s="53"/>
      <c r="G16" s="53"/>
    </row>
    <row r="17" spans="1:7">
      <c r="A17" s="371" t="s">
        <v>47</v>
      </c>
      <c r="B17" s="372"/>
      <c r="C17" s="372"/>
      <c r="D17" s="373"/>
      <c r="E17" s="53"/>
      <c r="F17" s="53"/>
      <c r="G17" s="53"/>
    </row>
    <row r="18" spans="1:7">
      <c r="A18" s="371" t="s">
        <v>48</v>
      </c>
      <c r="B18" s="372"/>
      <c r="C18" s="372"/>
      <c r="D18" s="373"/>
      <c r="E18" s="53">
        <v>29258</v>
      </c>
      <c r="F18" s="53">
        <v>31420</v>
      </c>
      <c r="G18" s="53">
        <v>31420</v>
      </c>
    </row>
    <row r="19" spans="1:7">
      <c r="A19" s="386" t="s">
        <v>49</v>
      </c>
      <c r="B19" s="387"/>
      <c r="C19" s="387"/>
      <c r="D19" s="388"/>
      <c r="E19" s="53">
        <f>SUM(E9:E18)</f>
        <v>130973</v>
      </c>
      <c r="F19" s="53">
        <f>SUM(F9:F18)</f>
        <v>133135</v>
      </c>
      <c r="G19" s="53">
        <f>SUM(G9:G18)</f>
        <v>133135</v>
      </c>
    </row>
    <row r="20" spans="1:7">
      <c r="A20" s="359"/>
      <c r="B20" s="360"/>
      <c r="C20" s="360"/>
      <c r="D20" s="361"/>
      <c r="E20" s="53"/>
      <c r="F20" s="53"/>
      <c r="G20" s="53"/>
    </row>
    <row r="21" spans="1:7">
      <c r="A21" s="389" t="s">
        <v>50</v>
      </c>
      <c r="B21" s="390"/>
      <c r="C21" s="390"/>
      <c r="D21" s="391"/>
      <c r="E21" s="53">
        <v>29286</v>
      </c>
      <c r="F21" s="53">
        <v>38851</v>
      </c>
      <c r="G21" s="53">
        <v>30517</v>
      </c>
    </row>
    <row r="22" spans="1:7">
      <c r="A22" s="362"/>
      <c r="B22" s="362"/>
      <c r="C22" s="362"/>
      <c r="D22" s="362"/>
      <c r="E22" s="54"/>
      <c r="F22" s="53"/>
      <c r="G22" s="53"/>
    </row>
    <row r="23" spans="1:7">
      <c r="A23" s="364" t="s">
        <v>51</v>
      </c>
      <c r="B23" s="364"/>
      <c r="C23" s="364"/>
      <c r="D23" s="364"/>
      <c r="E23" s="53"/>
      <c r="F23" s="53"/>
      <c r="G23" s="53"/>
    </row>
    <row r="24" spans="1:7">
      <c r="A24" s="365" t="s">
        <v>52</v>
      </c>
      <c r="B24" s="365"/>
      <c r="C24" s="365"/>
      <c r="D24" s="365"/>
      <c r="E24" s="53">
        <v>7868</v>
      </c>
      <c r="F24" s="53">
        <v>4555</v>
      </c>
      <c r="G24" s="53">
        <v>4555</v>
      </c>
    </row>
    <row r="25" spans="1:7">
      <c r="A25" s="363" t="s">
        <v>53</v>
      </c>
      <c r="B25" s="363"/>
      <c r="C25" s="363"/>
      <c r="D25" s="363"/>
      <c r="E25" s="54"/>
      <c r="F25" s="53"/>
      <c r="G25" s="53"/>
    </row>
    <row r="26" spans="1:7">
      <c r="A26" s="364" t="s">
        <v>143</v>
      </c>
      <c r="B26" s="364"/>
      <c r="C26" s="364"/>
      <c r="D26" s="364"/>
      <c r="E26" s="53">
        <v>3768</v>
      </c>
      <c r="F26" s="53">
        <v>3627</v>
      </c>
      <c r="G26" s="53">
        <v>3627</v>
      </c>
    </row>
    <row r="27" spans="1:7">
      <c r="A27" s="363" t="s">
        <v>55</v>
      </c>
      <c r="B27" s="363"/>
      <c r="C27" s="363"/>
      <c r="D27" s="363"/>
      <c r="E27" s="53">
        <v>1504</v>
      </c>
      <c r="F27" s="53">
        <v>2044</v>
      </c>
      <c r="G27" s="53">
        <v>2044</v>
      </c>
    </row>
    <row r="28" spans="1:7">
      <c r="A28" s="359" t="s">
        <v>56</v>
      </c>
      <c r="B28" s="360"/>
      <c r="C28" s="360"/>
      <c r="D28" s="361"/>
      <c r="E28" s="53">
        <v>603</v>
      </c>
      <c r="F28" s="53">
        <v>1804</v>
      </c>
      <c r="G28" s="53">
        <v>603</v>
      </c>
    </row>
    <row r="29" spans="1:7">
      <c r="A29" s="363" t="s">
        <v>57</v>
      </c>
      <c r="B29" s="363"/>
      <c r="C29" s="363"/>
      <c r="D29" s="363"/>
      <c r="E29" s="53">
        <v>50</v>
      </c>
      <c r="F29" s="53">
        <v>26</v>
      </c>
      <c r="G29" s="53">
        <v>26</v>
      </c>
    </row>
    <row r="30" spans="1:7">
      <c r="A30" s="363" t="s">
        <v>58</v>
      </c>
      <c r="B30" s="362"/>
      <c r="C30" s="362"/>
      <c r="D30" s="362"/>
      <c r="E30" s="54"/>
      <c r="F30" s="53"/>
      <c r="G30" s="53"/>
    </row>
    <row r="31" spans="1:7">
      <c r="A31" s="359" t="s">
        <v>59</v>
      </c>
      <c r="B31" s="360"/>
      <c r="C31" s="360"/>
      <c r="D31" s="361"/>
      <c r="E31" s="54"/>
      <c r="F31" s="53"/>
      <c r="G31" s="53"/>
    </row>
    <row r="32" spans="1:7">
      <c r="A32" s="362" t="s">
        <v>60</v>
      </c>
      <c r="B32" s="362"/>
      <c r="C32" s="362"/>
      <c r="D32" s="362"/>
      <c r="E32" s="53">
        <f>SUM(E24:E31)</f>
        <v>13793</v>
      </c>
      <c r="F32" s="53">
        <f>SUM(F24:F31)</f>
        <v>12056</v>
      </c>
      <c r="G32" s="53">
        <f>SUM(G24:G31)</f>
        <v>10855</v>
      </c>
    </row>
    <row r="33" spans="1:7">
      <c r="A33" s="366"/>
      <c r="B33" s="366"/>
      <c r="C33" s="366"/>
      <c r="D33" s="366"/>
      <c r="E33" s="51"/>
      <c r="F33" s="51"/>
      <c r="G33" s="51"/>
    </row>
    <row r="34" spans="1:7">
      <c r="A34" s="365" t="s">
        <v>61</v>
      </c>
      <c r="B34" s="365"/>
      <c r="C34" s="365"/>
      <c r="D34" s="365"/>
      <c r="E34" s="51"/>
      <c r="F34" s="51"/>
      <c r="G34" s="51"/>
    </row>
    <row r="35" spans="1:7">
      <c r="A35" s="365" t="s">
        <v>62</v>
      </c>
      <c r="B35" s="365"/>
      <c r="C35" s="365"/>
      <c r="D35" s="365"/>
      <c r="E35" s="51">
        <v>5383</v>
      </c>
      <c r="F35" s="51"/>
      <c r="G35" s="51" t="s">
        <v>254</v>
      </c>
    </row>
    <row r="36" spans="1:7">
      <c r="A36" s="363" t="s">
        <v>144</v>
      </c>
      <c r="B36" s="363"/>
      <c r="C36" s="363"/>
      <c r="D36" s="363"/>
      <c r="E36" s="51"/>
      <c r="F36" s="51">
        <v>5480</v>
      </c>
      <c r="G36" s="51">
        <v>5480</v>
      </c>
    </row>
    <row r="37" spans="1:7">
      <c r="A37" s="362" t="s">
        <v>64</v>
      </c>
      <c r="B37" s="362"/>
      <c r="C37" s="362"/>
      <c r="D37" s="362"/>
      <c r="E37" s="51">
        <f>SUM(E35:E36)</f>
        <v>5383</v>
      </c>
      <c r="F37" s="51">
        <f>SUM(F35:F36)</f>
        <v>5480</v>
      </c>
      <c r="G37" s="51">
        <f>SUM(G35:G36)</f>
        <v>5480</v>
      </c>
    </row>
    <row r="38" spans="1:7">
      <c r="A38" s="363"/>
      <c r="B38" s="363"/>
      <c r="C38" s="363"/>
      <c r="D38" s="363"/>
      <c r="E38" s="51"/>
      <c r="F38" s="51"/>
      <c r="G38" s="51"/>
    </row>
    <row r="39" spans="1:7">
      <c r="A39" s="362" t="s">
        <v>65</v>
      </c>
      <c r="B39" s="362"/>
      <c r="C39" s="362"/>
      <c r="D39" s="362"/>
      <c r="E39" s="52">
        <f>SUM(E19+E21+E32+E37)</f>
        <v>179435</v>
      </c>
      <c r="F39" s="52">
        <f>SUM(F19+F21+F32+F37)</f>
        <v>189522</v>
      </c>
      <c r="G39" s="52">
        <f>SUM(G19+G21+G32+G37)</f>
        <v>179987</v>
      </c>
    </row>
    <row r="40" spans="1:7">
      <c r="A40" s="363"/>
      <c r="B40" s="363"/>
      <c r="C40" s="363"/>
      <c r="D40" s="363"/>
      <c r="E40" s="51"/>
      <c r="F40" s="51"/>
      <c r="G40" s="51"/>
    </row>
    <row r="41" spans="1:7">
      <c r="A41" s="359" t="s">
        <v>66</v>
      </c>
      <c r="B41" s="360"/>
      <c r="C41" s="360"/>
      <c r="D41" s="361"/>
      <c r="E41" s="51"/>
      <c r="F41" s="51"/>
      <c r="G41" s="51"/>
    </row>
    <row r="42" spans="1:7">
      <c r="A42" s="359" t="s">
        <v>67</v>
      </c>
      <c r="B42" s="360"/>
      <c r="C42" s="360"/>
      <c r="D42" s="361"/>
      <c r="E42" s="51"/>
      <c r="F42" s="51"/>
      <c r="G42" s="51"/>
    </row>
    <row r="43" spans="1:7">
      <c r="A43" s="359" t="s">
        <v>68</v>
      </c>
      <c r="B43" s="360"/>
      <c r="C43" s="360"/>
      <c r="D43" s="361"/>
      <c r="E43" s="51">
        <v>15009</v>
      </c>
      <c r="F43" s="51">
        <v>9077</v>
      </c>
      <c r="G43" s="51">
        <v>9077</v>
      </c>
    </row>
    <row r="44" spans="1:7">
      <c r="A44" s="359" t="s">
        <v>69</v>
      </c>
      <c r="B44" s="360"/>
      <c r="C44" s="360"/>
      <c r="D44" s="361"/>
      <c r="E44" s="51"/>
      <c r="F44" s="51">
        <v>3655</v>
      </c>
      <c r="G44" s="51">
        <v>3655</v>
      </c>
    </row>
    <row r="45" spans="1:7">
      <c r="A45" s="359" t="s">
        <v>70</v>
      </c>
      <c r="B45" s="360"/>
      <c r="C45" s="360"/>
      <c r="D45" s="361"/>
      <c r="E45" s="51"/>
      <c r="F45" s="51"/>
      <c r="G45" s="51"/>
    </row>
    <row r="46" spans="1:7">
      <c r="A46" s="359" t="s">
        <v>71</v>
      </c>
      <c r="B46" s="360"/>
      <c r="C46" s="360"/>
      <c r="D46" s="361"/>
      <c r="E46" s="51"/>
      <c r="F46" s="51"/>
      <c r="G46" s="51"/>
    </row>
    <row r="47" spans="1:7">
      <c r="A47" s="359" t="s">
        <v>72</v>
      </c>
      <c r="B47" s="360"/>
      <c r="C47" s="360"/>
      <c r="D47" s="361"/>
      <c r="E47" s="51"/>
      <c r="F47" s="51"/>
      <c r="G47" s="51"/>
    </row>
    <row r="48" spans="1:7">
      <c r="A48" s="367" t="s">
        <v>73</v>
      </c>
      <c r="B48" s="368"/>
      <c r="C48" s="368"/>
      <c r="D48" s="369"/>
      <c r="E48" s="51">
        <f>SUM(E43:E47)</f>
        <v>15009</v>
      </c>
      <c r="F48" s="51">
        <f>SUM(F43:F47)</f>
        <v>12732</v>
      </c>
      <c r="G48" s="51">
        <f>SUM(G43:G47)</f>
        <v>12732</v>
      </c>
    </row>
    <row r="49" spans="1:7">
      <c r="A49" s="363"/>
      <c r="B49" s="363"/>
      <c r="C49" s="363"/>
      <c r="D49" s="363"/>
      <c r="E49" s="51"/>
      <c r="F49" s="51"/>
      <c r="G49" s="51"/>
    </row>
    <row r="50" spans="1:7">
      <c r="A50" s="362" t="s">
        <v>74</v>
      </c>
      <c r="B50" s="362"/>
      <c r="C50" s="362"/>
      <c r="D50" s="362"/>
      <c r="E50" s="51">
        <f>SUM(E19+E21+E32+E37+E48)</f>
        <v>194444</v>
      </c>
      <c r="F50" s="51">
        <f>SUM(F19+F21+F32+F37+F48)</f>
        <v>202254</v>
      </c>
      <c r="G50" s="51">
        <f>SUM(G19+G21+G32+G37+G48)</f>
        <v>192719</v>
      </c>
    </row>
  </sheetData>
  <mergeCells count="50">
    <mergeCell ref="A49:D49"/>
    <mergeCell ref="A50:D50"/>
    <mergeCell ref="A11:D11"/>
    <mergeCell ref="A19:D19"/>
    <mergeCell ref="A28:D28"/>
    <mergeCell ref="A26:D26"/>
    <mergeCell ref="A27:D27"/>
    <mergeCell ref="A20:D20"/>
    <mergeCell ref="A21:D21"/>
    <mergeCell ref="A18:D18"/>
    <mergeCell ref="A16:D16"/>
    <mergeCell ref="A12:D12"/>
    <mergeCell ref="A13:D13"/>
    <mergeCell ref="A14:D14"/>
    <mergeCell ref="A15:D15"/>
    <mergeCell ref="A25:D25"/>
    <mergeCell ref="A48:D48"/>
    <mergeCell ref="A3:G3"/>
    <mergeCell ref="A17:D17"/>
    <mergeCell ref="A4:G4"/>
    <mergeCell ref="A5:G5"/>
    <mergeCell ref="A6:G6"/>
    <mergeCell ref="A7:D8"/>
    <mergeCell ref="E7:E8"/>
    <mergeCell ref="F7:F8"/>
    <mergeCell ref="G7:G8"/>
    <mergeCell ref="A9:D9"/>
    <mergeCell ref="A10:D10"/>
    <mergeCell ref="A29:D29"/>
    <mergeCell ref="A35:D35"/>
    <mergeCell ref="A36:D36"/>
    <mergeCell ref="A22:D22"/>
    <mergeCell ref="A23:D23"/>
    <mergeCell ref="A24:D24"/>
    <mergeCell ref="A30:D30"/>
    <mergeCell ref="A45:D45"/>
    <mergeCell ref="A46:D46"/>
    <mergeCell ref="A31:D31"/>
    <mergeCell ref="A37:D37"/>
    <mergeCell ref="A32:D32"/>
    <mergeCell ref="A38:D38"/>
    <mergeCell ref="A33:D33"/>
    <mergeCell ref="A34:D34"/>
    <mergeCell ref="A47:D47"/>
    <mergeCell ref="A39:D39"/>
    <mergeCell ref="A40:D40"/>
    <mergeCell ref="A43:D43"/>
    <mergeCell ref="A44:D44"/>
    <mergeCell ref="A41:D41"/>
    <mergeCell ref="A42:D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E34" sqref="E34"/>
    </sheetView>
  </sheetViews>
  <sheetFormatPr defaultRowHeight="15"/>
  <cols>
    <col min="4" max="4" width="14.140625" customWidth="1"/>
    <col min="7" max="7" width="10.5703125" customWidth="1"/>
    <col min="8" max="8" width="11" customWidth="1"/>
  </cols>
  <sheetData>
    <row r="1" spans="1:8">
      <c r="A1" s="398" t="s">
        <v>145</v>
      </c>
      <c r="B1" s="398"/>
      <c r="C1" s="398"/>
      <c r="D1" s="398"/>
      <c r="E1" s="398"/>
      <c r="F1" s="398"/>
      <c r="G1" s="398"/>
    </row>
    <row r="2" spans="1:8">
      <c r="A2" s="403"/>
      <c r="B2" s="403"/>
      <c r="C2" s="403"/>
      <c r="D2" s="403"/>
      <c r="E2" s="403"/>
      <c r="F2" s="403"/>
      <c r="G2" s="403"/>
    </row>
    <row r="3" spans="1:8">
      <c r="A3" s="404" t="s">
        <v>267</v>
      </c>
      <c r="B3" s="404"/>
      <c r="C3" s="404"/>
      <c r="D3" s="404"/>
      <c r="E3" s="404"/>
      <c r="F3" s="404"/>
      <c r="G3" s="404"/>
      <c r="H3" s="404"/>
    </row>
    <row r="4" spans="1:8">
      <c r="A4" s="404" t="s">
        <v>140</v>
      </c>
      <c r="B4" s="404"/>
      <c r="C4" s="404"/>
      <c r="D4" s="404"/>
      <c r="E4" s="404"/>
      <c r="F4" s="404"/>
      <c r="G4" s="404"/>
    </row>
    <row r="5" spans="1:8">
      <c r="A5" s="62"/>
      <c r="B5" s="62"/>
      <c r="C5" s="62"/>
      <c r="D5" s="62"/>
      <c r="E5" s="62"/>
      <c r="F5" s="62"/>
      <c r="G5" s="62"/>
    </row>
    <row r="6" spans="1:8">
      <c r="A6" s="402" t="s">
        <v>34</v>
      </c>
      <c r="B6" s="402"/>
      <c r="C6" s="402"/>
      <c r="D6" s="402"/>
      <c r="E6" s="402"/>
      <c r="F6" s="402"/>
      <c r="G6" s="402"/>
    </row>
    <row r="7" spans="1:8">
      <c r="A7" s="399" t="s">
        <v>35</v>
      </c>
      <c r="B7" s="399"/>
      <c r="C7" s="399"/>
      <c r="D7" s="399"/>
      <c r="E7" s="400" t="s">
        <v>141</v>
      </c>
      <c r="F7" s="400" t="s">
        <v>142</v>
      </c>
      <c r="G7" s="400" t="s">
        <v>12</v>
      </c>
      <c r="H7" s="417" t="s">
        <v>91</v>
      </c>
    </row>
    <row r="8" spans="1:8" ht="16.5" customHeight="1">
      <c r="A8" s="399"/>
      <c r="B8" s="399"/>
      <c r="C8" s="399"/>
      <c r="D8" s="399"/>
      <c r="E8" s="401"/>
      <c r="F8" s="401"/>
      <c r="G8" s="401"/>
      <c r="H8" s="418"/>
    </row>
    <row r="9" spans="1:8">
      <c r="A9" s="395" t="s">
        <v>121</v>
      </c>
      <c r="B9" s="395"/>
      <c r="C9" s="395"/>
      <c r="D9" s="395"/>
      <c r="E9" s="61"/>
      <c r="F9" s="57"/>
      <c r="G9" s="57"/>
      <c r="H9" s="2"/>
    </row>
    <row r="10" spans="1:8">
      <c r="A10" s="396" t="s">
        <v>122</v>
      </c>
      <c r="B10" s="396"/>
      <c r="C10" s="396"/>
      <c r="D10" s="396"/>
      <c r="E10" s="61"/>
      <c r="F10" s="57"/>
      <c r="G10" s="57"/>
      <c r="H10" s="2"/>
    </row>
    <row r="11" spans="1:8">
      <c r="A11" s="397" t="s">
        <v>123</v>
      </c>
      <c r="B11" s="397"/>
      <c r="C11" s="397"/>
      <c r="D11" s="397"/>
      <c r="E11" s="61"/>
      <c r="F11" s="57"/>
      <c r="G11" s="57"/>
      <c r="H11" s="2"/>
    </row>
    <row r="12" spans="1:8" ht="41.25" customHeight="1">
      <c r="A12" s="397" t="s">
        <v>124</v>
      </c>
      <c r="B12" s="397"/>
      <c r="C12" s="397"/>
      <c r="D12" s="397"/>
      <c r="E12" s="61"/>
      <c r="F12" s="57"/>
      <c r="G12" s="57"/>
      <c r="H12" s="2"/>
    </row>
    <row r="13" spans="1:8" ht="40.5" customHeight="1">
      <c r="A13" s="392" t="s">
        <v>125</v>
      </c>
      <c r="B13" s="393"/>
      <c r="C13" s="393"/>
      <c r="D13" s="394"/>
      <c r="E13" s="61"/>
      <c r="F13" s="57"/>
      <c r="G13" s="57"/>
      <c r="H13" s="2"/>
    </row>
    <row r="14" spans="1:8" ht="28.5" customHeight="1">
      <c r="A14" s="406" t="s">
        <v>126</v>
      </c>
      <c r="B14" s="406"/>
      <c r="C14" s="406"/>
      <c r="D14" s="406"/>
      <c r="E14" s="61"/>
      <c r="F14" s="57"/>
      <c r="G14" s="57"/>
      <c r="H14" s="2"/>
    </row>
    <row r="15" spans="1:8">
      <c r="A15" s="408"/>
      <c r="B15" s="408"/>
      <c r="C15" s="408"/>
      <c r="D15" s="408"/>
      <c r="E15" s="61"/>
      <c r="F15" s="57"/>
      <c r="G15" s="57"/>
      <c r="H15" s="2"/>
    </row>
    <row r="16" spans="1:8">
      <c r="A16" s="397" t="s">
        <v>127</v>
      </c>
      <c r="B16" s="397"/>
      <c r="C16" s="397"/>
      <c r="D16" s="397"/>
      <c r="E16" s="61"/>
      <c r="F16" s="57"/>
      <c r="G16" s="57"/>
      <c r="H16" s="2"/>
    </row>
    <row r="17" spans="1:8">
      <c r="A17" s="397" t="s">
        <v>128</v>
      </c>
      <c r="B17" s="397"/>
      <c r="C17" s="397"/>
      <c r="D17" s="397"/>
      <c r="E17" s="61"/>
      <c r="F17" s="57"/>
      <c r="G17" s="57">
        <v>200</v>
      </c>
      <c r="H17" s="2">
        <v>200</v>
      </c>
    </row>
    <row r="18" spans="1:8">
      <c r="A18" s="405" t="s">
        <v>129</v>
      </c>
      <c r="B18" s="405"/>
      <c r="C18" s="405"/>
      <c r="D18" s="405"/>
      <c r="E18" s="57"/>
      <c r="F18" s="57"/>
      <c r="G18" s="57"/>
      <c r="H18" s="2"/>
    </row>
    <row r="19" spans="1:8">
      <c r="A19" s="410" t="s">
        <v>130</v>
      </c>
      <c r="B19" s="411"/>
      <c r="C19" s="411"/>
      <c r="D19" s="412"/>
      <c r="E19" s="59"/>
      <c r="F19" s="57"/>
      <c r="G19" s="57"/>
      <c r="H19" s="2"/>
    </row>
    <row r="20" spans="1:8">
      <c r="A20" s="410" t="s">
        <v>131</v>
      </c>
      <c r="B20" s="411"/>
      <c r="C20" s="411"/>
      <c r="D20" s="412"/>
      <c r="E20" s="59"/>
      <c r="F20" s="57"/>
      <c r="G20" s="57"/>
      <c r="H20" s="2"/>
    </row>
    <row r="21" spans="1:8">
      <c r="A21" s="409"/>
      <c r="B21" s="409"/>
      <c r="C21" s="409"/>
      <c r="D21" s="409"/>
      <c r="E21" s="59"/>
      <c r="F21" s="57"/>
      <c r="G21" s="57"/>
      <c r="H21" s="2"/>
    </row>
    <row r="22" spans="1:8">
      <c r="A22" s="407" t="s">
        <v>132</v>
      </c>
      <c r="B22" s="407"/>
      <c r="C22" s="407"/>
      <c r="D22" s="407"/>
      <c r="E22" s="59"/>
      <c r="F22" s="57"/>
      <c r="G22" s="57">
        <v>200</v>
      </c>
      <c r="H22" s="2">
        <v>200</v>
      </c>
    </row>
    <row r="23" spans="1:8">
      <c r="A23" s="409"/>
      <c r="B23" s="409"/>
      <c r="C23" s="409"/>
      <c r="D23" s="409"/>
      <c r="E23" s="59"/>
      <c r="F23" s="57"/>
      <c r="G23" s="57"/>
      <c r="H23" s="2"/>
    </row>
    <row r="24" spans="1:8">
      <c r="A24" s="396" t="s">
        <v>133</v>
      </c>
      <c r="B24" s="396"/>
      <c r="C24" s="396"/>
      <c r="D24" s="396"/>
      <c r="E24" s="60"/>
      <c r="F24" s="58"/>
      <c r="G24" s="58"/>
      <c r="H24" s="2"/>
    </row>
    <row r="25" spans="1:8">
      <c r="A25" s="397" t="s">
        <v>134</v>
      </c>
      <c r="B25" s="397"/>
      <c r="C25" s="397"/>
      <c r="D25" s="397"/>
      <c r="E25" s="56"/>
      <c r="F25" s="56"/>
      <c r="G25" s="56"/>
      <c r="H25" s="2"/>
    </row>
    <row r="26" spans="1:8">
      <c r="A26" s="395" t="s">
        <v>135</v>
      </c>
      <c r="B26" s="395"/>
      <c r="C26" s="395"/>
      <c r="D26" s="395"/>
      <c r="E26" s="56"/>
      <c r="F26" s="56"/>
      <c r="G26" s="56"/>
      <c r="H26" s="2"/>
    </row>
    <row r="27" spans="1:8">
      <c r="A27" s="405"/>
      <c r="B27" s="405"/>
      <c r="C27" s="405"/>
      <c r="D27" s="405"/>
      <c r="E27" s="56"/>
      <c r="F27" s="56"/>
      <c r="G27" s="56"/>
      <c r="H27" s="2"/>
    </row>
    <row r="28" spans="1:8">
      <c r="A28" s="423" t="s">
        <v>9</v>
      </c>
      <c r="B28" s="423"/>
      <c r="C28" s="423"/>
      <c r="D28" s="423"/>
      <c r="E28" s="56"/>
      <c r="F28" s="56"/>
      <c r="G28" s="56"/>
      <c r="H28" s="2"/>
    </row>
    <row r="29" spans="1:8">
      <c r="A29" s="405"/>
      <c r="B29" s="405"/>
      <c r="C29" s="405"/>
      <c r="D29" s="405"/>
      <c r="E29" s="56"/>
      <c r="F29" s="56"/>
      <c r="G29" s="56"/>
      <c r="H29" s="2"/>
    </row>
    <row r="30" spans="1:8" ht="20.25" customHeight="1">
      <c r="A30" s="420" t="s">
        <v>136</v>
      </c>
      <c r="B30" s="421"/>
      <c r="C30" s="421"/>
      <c r="D30" s="422"/>
      <c r="E30" s="56"/>
      <c r="F30" s="56"/>
      <c r="G30" s="56"/>
      <c r="H30" s="2"/>
    </row>
    <row r="31" spans="1:8">
      <c r="A31" s="405"/>
      <c r="B31" s="405"/>
      <c r="C31" s="405"/>
      <c r="D31" s="405"/>
      <c r="E31" s="56"/>
      <c r="F31" s="56"/>
      <c r="G31" s="56"/>
      <c r="H31" s="2"/>
    </row>
    <row r="32" spans="1:8">
      <c r="A32" s="410" t="s">
        <v>66</v>
      </c>
      <c r="B32" s="411"/>
      <c r="C32" s="411"/>
      <c r="D32" s="412"/>
      <c r="E32" s="56"/>
      <c r="F32" s="56"/>
      <c r="G32" s="56"/>
      <c r="H32" s="2"/>
    </row>
    <row r="33" spans="1:8">
      <c r="A33" s="410" t="s">
        <v>67</v>
      </c>
      <c r="B33" s="411"/>
      <c r="C33" s="411"/>
      <c r="D33" s="412"/>
      <c r="E33" s="56"/>
      <c r="F33" s="56"/>
      <c r="G33" s="56"/>
      <c r="H33" s="2"/>
    </row>
    <row r="34" spans="1:8">
      <c r="A34" s="410" t="s">
        <v>68</v>
      </c>
      <c r="B34" s="411"/>
      <c r="C34" s="411"/>
      <c r="D34" s="412"/>
      <c r="E34" s="56"/>
      <c r="F34" s="56"/>
      <c r="G34" s="56"/>
      <c r="H34" s="2"/>
    </row>
    <row r="35" spans="1:8">
      <c r="A35" s="410" t="s">
        <v>69</v>
      </c>
      <c r="B35" s="411"/>
      <c r="C35" s="411"/>
      <c r="D35" s="412"/>
      <c r="E35" s="56"/>
      <c r="F35" s="56"/>
      <c r="G35" s="56"/>
      <c r="H35" s="2"/>
    </row>
    <row r="36" spans="1:8">
      <c r="A36" s="410" t="s">
        <v>70</v>
      </c>
      <c r="B36" s="411"/>
      <c r="C36" s="411"/>
      <c r="D36" s="412"/>
      <c r="E36" s="56"/>
      <c r="F36" s="56"/>
      <c r="G36" s="56"/>
      <c r="H36" s="2"/>
    </row>
    <row r="37" spans="1:8">
      <c r="A37" s="410" t="s">
        <v>71</v>
      </c>
      <c r="B37" s="411"/>
      <c r="C37" s="411"/>
      <c r="D37" s="412"/>
      <c r="E37" s="56"/>
      <c r="F37" s="56"/>
      <c r="G37" s="56"/>
      <c r="H37" s="2"/>
    </row>
    <row r="38" spans="1:8">
      <c r="A38" s="410" t="s">
        <v>72</v>
      </c>
      <c r="B38" s="411"/>
      <c r="C38" s="411"/>
      <c r="D38" s="412"/>
      <c r="E38" s="56"/>
      <c r="F38" s="56"/>
      <c r="G38" s="56"/>
      <c r="H38" s="2"/>
    </row>
    <row r="39" spans="1:8">
      <c r="A39" s="414" t="s">
        <v>73</v>
      </c>
      <c r="B39" s="415"/>
      <c r="C39" s="415"/>
      <c r="D39" s="416"/>
      <c r="E39" s="56"/>
      <c r="F39" s="56">
        <v>4634</v>
      </c>
      <c r="G39" s="56">
        <v>11195</v>
      </c>
      <c r="H39" s="2">
        <v>10344</v>
      </c>
    </row>
    <row r="40" spans="1:8">
      <c r="A40" s="419"/>
      <c r="B40" s="419"/>
      <c r="C40" s="419"/>
      <c r="D40" s="419"/>
      <c r="E40" s="56"/>
      <c r="F40" s="56"/>
      <c r="G40" s="56"/>
      <c r="H40" s="2"/>
    </row>
    <row r="41" spans="1:8">
      <c r="A41" s="413" t="s">
        <v>137</v>
      </c>
      <c r="B41" s="413"/>
      <c r="C41" s="413"/>
      <c r="D41" s="413"/>
      <c r="E41" s="56"/>
      <c r="F41" s="56">
        <v>14519</v>
      </c>
      <c r="G41" s="56">
        <v>21080</v>
      </c>
      <c r="H41" s="2">
        <v>20667</v>
      </c>
    </row>
  </sheetData>
  <mergeCells count="43">
    <mergeCell ref="A41:D41"/>
    <mergeCell ref="A38:D38"/>
    <mergeCell ref="A39:D39"/>
    <mergeCell ref="H7:H8"/>
    <mergeCell ref="A31:D31"/>
    <mergeCell ref="A40:D40"/>
    <mergeCell ref="A24:D24"/>
    <mergeCell ref="A30:D30"/>
    <mergeCell ref="A34:D34"/>
    <mergeCell ref="A35:D35"/>
    <mergeCell ref="A36:D36"/>
    <mergeCell ref="A37:D37"/>
    <mergeCell ref="A32:D32"/>
    <mergeCell ref="A33:D33"/>
    <mergeCell ref="A29:D29"/>
    <mergeCell ref="A28:D28"/>
    <mergeCell ref="A27:D27"/>
    <mergeCell ref="A26:D26"/>
    <mergeCell ref="A14:D14"/>
    <mergeCell ref="A16:D16"/>
    <mergeCell ref="A22:D22"/>
    <mergeCell ref="A15:D15"/>
    <mergeCell ref="A18:D18"/>
    <mergeCell ref="A17:D17"/>
    <mergeCell ref="A25:D25"/>
    <mergeCell ref="A23:D23"/>
    <mergeCell ref="A19:D19"/>
    <mergeCell ref="A20:D20"/>
    <mergeCell ref="A21:D21"/>
    <mergeCell ref="A1:G1"/>
    <mergeCell ref="A7:D8"/>
    <mergeCell ref="E7:E8"/>
    <mergeCell ref="F7:F8"/>
    <mergeCell ref="G7:G8"/>
    <mergeCell ref="A6:G6"/>
    <mergeCell ref="A2:G2"/>
    <mergeCell ref="A4:G4"/>
    <mergeCell ref="A3:H3"/>
    <mergeCell ref="A13:D13"/>
    <mergeCell ref="A9:D9"/>
    <mergeCell ref="A10:D10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H47"/>
  <sheetViews>
    <sheetView workbookViewId="0">
      <selection activeCell="L20" sqref="L20"/>
    </sheetView>
  </sheetViews>
  <sheetFormatPr defaultRowHeight="15"/>
  <cols>
    <col min="4" max="4" width="16.140625" customWidth="1"/>
    <col min="6" max="6" width="10.140625" customWidth="1"/>
    <col min="7" max="7" width="10" customWidth="1"/>
  </cols>
  <sheetData>
    <row r="2" spans="1:8">
      <c r="G2" s="71" t="s">
        <v>147</v>
      </c>
    </row>
    <row r="3" spans="1:8">
      <c r="A3" s="439" t="s">
        <v>268</v>
      </c>
      <c r="B3" s="439"/>
      <c r="C3" s="439"/>
      <c r="D3" s="439"/>
      <c r="E3" s="439"/>
      <c r="F3" s="439"/>
      <c r="G3" s="439"/>
      <c r="H3" s="189"/>
    </row>
    <row r="5" spans="1:8">
      <c r="A5" s="73"/>
      <c r="B5" s="73"/>
      <c r="C5" s="73"/>
      <c r="D5" s="73"/>
      <c r="E5" s="74"/>
      <c r="F5" s="74"/>
      <c r="G5" s="74"/>
      <c r="H5" s="74"/>
    </row>
    <row r="6" spans="1:8">
      <c r="A6" s="71"/>
      <c r="B6" s="71"/>
      <c r="C6" s="71"/>
      <c r="D6" s="71"/>
      <c r="E6" s="71"/>
      <c r="F6" s="71"/>
      <c r="G6" s="71"/>
      <c r="H6" s="71"/>
    </row>
    <row r="7" spans="1:8">
      <c r="A7" s="424" t="s">
        <v>149</v>
      </c>
      <c r="B7" s="424"/>
      <c r="C7" s="424"/>
      <c r="D7" s="424"/>
      <c r="E7" s="233" t="s">
        <v>255</v>
      </c>
      <c r="F7" s="437"/>
      <c r="G7" s="437"/>
      <c r="H7" s="188"/>
    </row>
    <row r="8" spans="1:8">
      <c r="A8" s="425"/>
      <c r="B8" s="425"/>
      <c r="C8" s="425"/>
      <c r="D8" s="425"/>
      <c r="E8" s="425"/>
      <c r="F8" s="425"/>
      <c r="G8" s="425"/>
      <c r="H8" s="425"/>
    </row>
    <row r="9" spans="1:8">
      <c r="A9" s="436" t="s">
        <v>34</v>
      </c>
      <c r="B9" s="436"/>
      <c r="C9" s="436"/>
      <c r="D9" s="436"/>
      <c r="E9" s="436"/>
      <c r="F9" s="436"/>
      <c r="G9" s="436"/>
      <c r="H9" s="188"/>
    </row>
    <row r="10" spans="1:8">
      <c r="A10" s="426" t="s">
        <v>35</v>
      </c>
      <c r="B10" s="427"/>
      <c r="C10" s="427"/>
      <c r="D10" s="428"/>
      <c r="E10" s="432" t="s">
        <v>141</v>
      </c>
      <c r="F10" s="434" t="s">
        <v>12</v>
      </c>
      <c r="G10" s="434" t="s">
        <v>91</v>
      </c>
      <c r="H10" s="435"/>
    </row>
    <row r="11" spans="1:8">
      <c r="A11" s="429"/>
      <c r="B11" s="430"/>
      <c r="C11" s="430"/>
      <c r="D11" s="431"/>
      <c r="E11" s="433"/>
      <c r="F11" s="434"/>
      <c r="G11" s="434"/>
      <c r="H11" s="435"/>
    </row>
    <row r="12" spans="1:8" ht="15.75" customHeight="1">
      <c r="A12" s="243" t="s">
        <v>45</v>
      </c>
      <c r="B12" s="244"/>
      <c r="C12" s="244"/>
      <c r="D12" s="245"/>
      <c r="E12" s="76"/>
      <c r="F12" s="76"/>
      <c r="G12" s="76"/>
      <c r="H12" s="186"/>
    </row>
    <row r="13" spans="1:8">
      <c r="A13" s="243" t="s">
        <v>46</v>
      </c>
      <c r="B13" s="244"/>
      <c r="C13" s="244"/>
      <c r="D13" s="245"/>
      <c r="E13" s="76"/>
      <c r="F13" s="76"/>
      <c r="G13" s="76"/>
      <c r="H13" s="186"/>
    </row>
    <row r="14" spans="1:8">
      <c r="A14" s="243" t="s">
        <v>47</v>
      </c>
      <c r="B14" s="244"/>
      <c r="C14" s="244"/>
      <c r="D14" s="245"/>
      <c r="E14" s="76"/>
      <c r="F14" s="76"/>
      <c r="G14" s="76"/>
      <c r="H14" s="186"/>
    </row>
    <row r="15" spans="1:8">
      <c r="A15" s="243" t="s">
        <v>48</v>
      </c>
      <c r="B15" s="244"/>
      <c r="C15" s="244"/>
      <c r="D15" s="245"/>
      <c r="E15" s="76"/>
      <c r="F15" s="76">
        <v>802</v>
      </c>
      <c r="G15" s="76">
        <v>802</v>
      </c>
      <c r="H15" s="186"/>
    </row>
    <row r="16" spans="1:8">
      <c r="A16" s="249" t="s">
        <v>49</v>
      </c>
      <c r="B16" s="250"/>
      <c r="C16" s="250"/>
      <c r="D16" s="251"/>
      <c r="E16" s="76"/>
      <c r="F16" s="76">
        <v>802</v>
      </c>
      <c r="G16" s="76">
        <v>802</v>
      </c>
      <c r="H16" s="186"/>
    </row>
    <row r="17" spans="1:8">
      <c r="A17" s="239"/>
      <c r="B17" s="239"/>
      <c r="C17" s="239"/>
      <c r="D17" s="239"/>
      <c r="E17" s="76"/>
      <c r="F17" s="76"/>
      <c r="G17" s="76"/>
      <c r="H17" s="186"/>
    </row>
    <row r="18" spans="1:8">
      <c r="A18" s="247"/>
      <c r="B18" s="247"/>
      <c r="C18" s="247"/>
      <c r="D18" s="247"/>
      <c r="E18" s="77"/>
      <c r="F18" s="76"/>
      <c r="G18" s="76"/>
      <c r="H18" s="186"/>
    </row>
    <row r="19" spans="1:8">
      <c r="A19" s="441" t="s">
        <v>51</v>
      </c>
      <c r="B19" s="441"/>
      <c r="C19" s="441"/>
      <c r="D19" s="441"/>
      <c r="E19" s="76"/>
      <c r="F19" s="76"/>
      <c r="G19" s="76"/>
      <c r="H19" s="186"/>
    </row>
    <row r="20" spans="1:8">
      <c r="A20" s="238" t="s">
        <v>52</v>
      </c>
      <c r="B20" s="238"/>
      <c r="C20" s="238"/>
      <c r="D20" s="238"/>
      <c r="E20" s="76"/>
      <c r="F20" s="76"/>
      <c r="G20" s="76"/>
      <c r="H20" s="186"/>
    </row>
    <row r="21" spans="1:8">
      <c r="A21" s="239" t="s">
        <v>53</v>
      </c>
      <c r="B21" s="239"/>
      <c r="C21" s="239"/>
      <c r="D21" s="239"/>
      <c r="E21" s="77"/>
      <c r="F21" s="76"/>
      <c r="G21" s="76"/>
      <c r="H21" s="186"/>
    </row>
    <row r="22" spans="1:8">
      <c r="A22" s="441" t="s">
        <v>151</v>
      </c>
      <c r="B22" s="441"/>
      <c r="C22" s="441"/>
      <c r="D22" s="441"/>
      <c r="E22" s="76"/>
      <c r="F22" s="76"/>
      <c r="G22" s="76"/>
      <c r="H22" s="186"/>
    </row>
    <row r="23" spans="1:8">
      <c r="A23" s="239" t="s">
        <v>55</v>
      </c>
      <c r="B23" s="239"/>
      <c r="C23" s="239"/>
      <c r="D23" s="239"/>
      <c r="E23" s="76"/>
      <c r="F23" s="76"/>
      <c r="G23" s="76"/>
      <c r="H23" s="186"/>
    </row>
    <row r="24" spans="1:8">
      <c r="A24" s="236" t="s">
        <v>56</v>
      </c>
      <c r="B24" s="246"/>
      <c r="C24" s="246"/>
      <c r="D24" s="237"/>
      <c r="E24" s="76"/>
      <c r="F24" s="76"/>
      <c r="G24" s="76"/>
      <c r="H24" s="186"/>
    </row>
    <row r="25" spans="1:8">
      <c r="A25" s="239" t="s">
        <v>57</v>
      </c>
      <c r="B25" s="239"/>
      <c r="C25" s="239"/>
      <c r="D25" s="239"/>
      <c r="E25" s="76"/>
      <c r="F25" s="76"/>
      <c r="G25" s="76"/>
      <c r="H25" s="186"/>
    </row>
    <row r="26" spans="1:8">
      <c r="A26" s="239" t="s">
        <v>58</v>
      </c>
      <c r="B26" s="247"/>
      <c r="C26" s="247"/>
      <c r="D26" s="247"/>
      <c r="E26" s="77"/>
      <c r="F26" s="76"/>
      <c r="G26" s="76"/>
      <c r="H26" s="186"/>
    </row>
    <row r="27" spans="1:8">
      <c r="A27" s="236" t="s">
        <v>59</v>
      </c>
      <c r="B27" s="246"/>
      <c r="C27" s="246"/>
      <c r="D27" s="237"/>
      <c r="E27" s="77"/>
      <c r="F27" s="76"/>
      <c r="G27" s="76"/>
      <c r="H27" s="186"/>
    </row>
    <row r="28" spans="1:8">
      <c r="A28" s="247" t="s">
        <v>60</v>
      </c>
      <c r="B28" s="247"/>
      <c r="C28" s="247"/>
      <c r="D28" s="247"/>
      <c r="E28" s="76"/>
      <c r="F28" s="76"/>
      <c r="G28" s="76"/>
      <c r="H28" s="186"/>
    </row>
    <row r="29" spans="1:8">
      <c r="A29" s="440"/>
      <c r="B29" s="440"/>
      <c r="C29" s="440"/>
      <c r="D29" s="440"/>
      <c r="E29" s="2"/>
      <c r="F29" s="2"/>
      <c r="G29" s="2"/>
      <c r="H29" s="115"/>
    </row>
    <row r="30" spans="1:8">
      <c r="A30" s="238" t="s">
        <v>61</v>
      </c>
      <c r="B30" s="238"/>
      <c r="C30" s="238"/>
      <c r="D30" s="238"/>
      <c r="E30" s="2"/>
      <c r="F30" s="2"/>
      <c r="G30" s="2"/>
      <c r="H30" s="115"/>
    </row>
    <row r="31" spans="1:8">
      <c r="A31" s="238" t="s">
        <v>62</v>
      </c>
      <c r="B31" s="238"/>
      <c r="C31" s="238"/>
      <c r="D31" s="238"/>
      <c r="E31" s="2"/>
      <c r="F31" s="2"/>
      <c r="G31" s="2"/>
      <c r="H31" s="115"/>
    </row>
    <row r="32" spans="1:8">
      <c r="A32" s="239" t="s">
        <v>144</v>
      </c>
      <c r="B32" s="239"/>
      <c r="C32" s="239"/>
      <c r="D32" s="239"/>
      <c r="E32" s="2"/>
      <c r="F32" s="2"/>
      <c r="G32" s="2"/>
      <c r="H32" s="115"/>
    </row>
    <row r="33" spans="1:8">
      <c r="A33" s="247" t="s">
        <v>64</v>
      </c>
      <c r="B33" s="247"/>
      <c r="C33" s="247"/>
      <c r="D33" s="247"/>
      <c r="E33" s="2"/>
      <c r="F33" s="2"/>
      <c r="G33" s="2"/>
      <c r="H33" s="115"/>
    </row>
    <row r="34" spans="1:8">
      <c r="A34" s="239"/>
      <c r="B34" s="239"/>
      <c r="C34" s="239"/>
      <c r="D34" s="239"/>
      <c r="E34" s="2"/>
      <c r="F34" s="2"/>
      <c r="G34" s="2"/>
      <c r="H34" s="115"/>
    </row>
    <row r="35" spans="1:8">
      <c r="A35" s="247" t="s">
        <v>152</v>
      </c>
      <c r="B35" s="247"/>
      <c r="C35" s="247"/>
      <c r="D35" s="247"/>
      <c r="E35" s="78"/>
      <c r="F35" s="78">
        <v>802</v>
      </c>
      <c r="G35" s="78">
        <v>802</v>
      </c>
      <c r="H35" s="187"/>
    </row>
    <row r="36" spans="1:8">
      <c r="A36" s="239"/>
      <c r="B36" s="239"/>
      <c r="C36" s="239"/>
      <c r="D36" s="239"/>
      <c r="E36" s="2"/>
      <c r="F36" s="2"/>
      <c r="G36" s="2"/>
      <c r="H36" s="115"/>
    </row>
    <row r="37" spans="1:8">
      <c r="A37" s="236" t="s">
        <v>66</v>
      </c>
      <c r="B37" s="246"/>
      <c r="C37" s="246"/>
      <c r="D37" s="237"/>
      <c r="E37" s="2"/>
      <c r="F37" s="2"/>
      <c r="G37" s="2"/>
      <c r="H37" s="115"/>
    </row>
    <row r="38" spans="1:8">
      <c r="A38" s="236" t="s">
        <v>67</v>
      </c>
      <c r="B38" s="246"/>
      <c r="C38" s="246"/>
      <c r="D38" s="237"/>
      <c r="E38" s="2"/>
      <c r="F38" s="2"/>
      <c r="G38" s="2"/>
      <c r="H38" s="115"/>
    </row>
    <row r="39" spans="1:8">
      <c r="A39" s="236" t="s">
        <v>68</v>
      </c>
      <c r="B39" s="246"/>
      <c r="C39" s="246"/>
      <c r="D39" s="237"/>
      <c r="E39" s="2">
        <v>2193</v>
      </c>
      <c r="F39" s="2">
        <v>2193</v>
      </c>
      <c r="G39" s="2">
        <v>2193</v>
      </c>
      <c r="H39" s="115"/>
    </row>
    <row r="40" spans="1:8">
      <c r="A40" s="236" t="s">
        <v>69</v>
      </c>
      <c r="B40" s="246"/>
      <c r="C40" s="246"/>
      <c r="D40" s="237"/>
      <c r="E40" s="2"/>
      <c r="F40" s="2"/>
      <c r="G40" s="2"/>
      <c r="H40" s="115"/>
    </row>
    <row r="41" spans="1:8">
      <c r="A41" s="236" t="s">
        <v>70</v>
      </c>
      <c r="B41" s="246"/>
      <c r="C41" s="246"/>
      <c r="D41" s="237"/>
      <c r="E41" s="2"/>
      <c r="F41" s="2"/>
      <c r="G41" s="2"/>
      <c r="H41" s="115"/>
    </row>
    <row r="42" spans="1:8">
      <c r="A42" s="236" t="s">
        <v>71</v>
      </c>
      <c r="B42" s="246"/>
      <c r="C42" s="246"/>
      <c r="D42" s="237"/>
      <c r="E42" s="2">
        <v>33330</v>
      </c>
      <c r="F42" s="2">
        <v>28920</v>
      </c>
      <c r="G42" s="2">
        <v>28920</v>
      </c>
      <c r="H42" s="115"/>
    </row>
    <row r="43" spans="1:8">
      <c r="A43" s="236" t="s">
        <v>72</v>
      </c>
      <c r="B43" s="246"/>
      <c r="C43" s="246"/>
      <c r="D43" s="237"/>
      <c r="E43" s="2"/>
      <c r="F43" s="2"/>
      <c r="G43" s="2"/>
      <c r="H43" s="115"/>
    </row>
    <row r="44" spans="1:8">
      <c r="A44" s="231" t="s">
        <v>73</v>
      </c>
      <c r="B44" s="438"/>
      <c r="C44" s="438"/>
      <c r="D44" s="232"/>
      <c r="E44" s="2">
        <v>35523</v>
      </c>
      <c r="F44" s="2">
        <v>31113</v>
      </c>
      <c r="G44" s="2">
        <v>31113</v>
      </c>
      <c r="H44" s="115"/>
    </row>
    <row r="45" spans="1:8">
      <c r="A45" s="239"/>
      <c r="B45" s="239"/>
      <c r="C45" s="239"/>
      <c r="D45" s="239"/>
      <c r="E45" s="2"/>
      <c r="F45" s="2"/>
      <c r="G45" s="2"/>
      <c r="H45" s="115"/>
    </row>
    <row r="46" spans="1:8">
      <c r="A46" s="247" t="s">
        <v>74</v>
      </c>
      <c r="B46" s="247"/>
      <c r="C46" s="247"/>
      <c r="D46" s="247"/>
      <c r="E46" s="2">
        <v>35523</v>
      </c>
      <c r="F46" s="2">
        <v>31915</v>
      </c>
      <c r="G46" s="2">
        <v>31915</v>
      </c>
      <c r="H46" s="115"/>
    </row>
    <row r="47" spans="1:8">
      <c r="H47" s="115"/>
    </row>
  </sheetData>
  <mergeCells count="45">
    <mergeCell ref="A3:G3"/>
    <mergeCell ref="A42:D42"/>
    <mergeCell ref="A43:D43"/>
    <mergeCell ref="A29:D29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17:D17"/>
    <mergeCell ref="A44:D44"/>
    <mergeCell ref="A45:D45"/>
    <mergeCell ref="A46:D46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7:D7"/>
    <mergeCell ref="A8:H8"/>
    <mergeCell ref="A10:D11"/>
    <mergeCell ref="E10:E11"/>
    <mergeCell ref="F10:F11"/>
    <mergeCell ref="G10:G11"/>
    <mergeCell ref="H10:H11"/>
    <mergeCell ref="A9:G9"/>
    <mergeCell ref="E7:G7"/>
    <mergeCell ref="A12:D12"/>
    <mergeCell ref="A13:D13"/>
    <mergeCell ref="A14:D14"/>
    <mergeCell ref="A15:D15"/>
    <mergeCell ref="A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mérleg bevétel</vt:lpstr>
      <vt:lpstr>Mérleg kiadás</vt:lpstr>
      <vt:lpstr>Műk.bevétel</vt:lpstr>
      <vt:lpstr>2.1-2.4</vt:lpstr>
      <vt:lpstr>2.5-2.7</vt:lpstr>
      <vt:lpstr>Felhalm.bev.</vt:lpstr>
      <vt:lpstr>Önk.műk.bev.</vt:lpstr>
      <vt:lpstr>Önk. felh.bev</vt:lpstr>
      <vt:lpstr>PH. műk.bev</vt:lpstr>
      <vt:lpstr>6.1 PH műk.bev köt</vt:lpstr>
      <vt:lpstr>6.2 PH műk.bev köt</vt:lpstr>
      <vt:lpstr>8 Ktgvetési szerv műkbev</vt:lpstr>
      <vt:lpstr>9.Kiad mindössz</vt:lpstr>
      <vt:lpstr>9.1-9.6 mell</vt:lpstr>
      <vt:lpstr>10 Kiad.minössz.köt-önként</vt:lpstr>
      <vt:lpstr>11 PH kiad.össz</vt:lpstr>
      <vt:lpstr>11 PH kiad kötelező</vt:lpstr>
      <vt:lpstr>12 Ktgvet szerv kiad össz</vt:lpstr>
      <vt:lpstr>12.1 Kv-i szerv kiad köt</vt:lpstr>
      <vt:lpstr>12.2 Kv-i szerv kiad önk</vt:lpstr>
      <vt:lpstr>13-15 mell</vt:lpstr>
      <vt:lpstr>17-18. mell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Gazdalkodas_Nyarad</dc:creator>
  <cp:lastModifiedBy>igazgatas_mezonyarad</cp:lastModifiedBy>
  <cp:lastPrinted>2017-05-25T06:42:42Z</cp:lastPrinted>
  <dcterms:created xsi:type="dcterms:W3CDTF">2016-03-30T08:47:26Z</dcterms:created>
  <dcterms:modified xsi:type="dcterms:W3CDTF">2017-05-30T07:56:50Z</dcterms:modified>
</cp:coreProperties>
</file>