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2.3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'9.2.3. sz. mell.'!$1:$6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<sst xmlns="http://schemas.openxmlformats.org/spreadsheetml/2006/main" count="113" uniqueCount="99">
  <si>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</si>
  <si>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>Polgármesteri /közös/ hivatal</t>
  </si>
  <si>
    <t>02</t>
  </si>
  <si>
    <t>Feladat megnevezése</t>
  </si>
  <si>
    <t>Államigazgatási feladatok bevételei, kiadásai</t>
  </si>
  <si>
    <t>04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</si>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</sst>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b/>
      <sz val="8"/>
      <color indexed="10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sz val="8"/>
      <color indexed="8"/>
      <name val="Times New Roman CE"/>
      <family val="0"/>
    </font>
    <font>
      <i/>
      <sz val="11"/>
      <color indexed="10"/>
      <name val="Times New Roman CE"/>
      <family val="0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70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70" applyFont="1" applyFill="1" applyBorder="1" applyAlignment="1" applyProtection="1">
      <alignment horizontal="left" vertical="center" wrapText="1" indent="1"/>
      <protection/>
    </xf>
    <xf numFmtId="164" fontId="2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70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70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7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70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70" applyFont="1" applyFill="1" applyBorder="1" applyAlignment="1" applyProtection="1">
      <alignment horizontal="left" vertical="center" wrapText="1" indent="1"/>
      <protection/>
    </xf>
    <xf numFmtId="0" fontId="27" fillId="0" borderId="35" xfId="70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164" fontId="3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0" xfId="0" applyFont="1" applyFill="1" applyAlignment="1" applyProtection="1">
      <alignment vertical="center" wrapText="1"/>
      <protection/>
    </xf>
    <xf numFmtId="164" fontId="5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5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5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_KVRENMUNKA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2_2017.(VII.28.)%20&#246;nkorm.rend.mell&#233;klete-2017.%20&#233;vi%20k&#246;lts&#233;gvet&#233;s%20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1. sz. mell. 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2. sz tájékoztató t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6">
    <tabColor rgb="FF92D050"/>
  </sheetPr>
  <dimension ref="A1:D61"/>
  <sheetViews>
    <sheetView tabSelected="1" view="pageLayout" zoomScaleNormal="130" workbookViewId="0" topLeftCell="B1">
      <selection activeCell="C41" sqref="C41"/>
    </sheetView>
  </sheetViews>
  <sheetFormatPr defaultColWidth="9.00390625" defaultRowHeight="12.75"/>
  <cols>
    <col min="1" max="1" width="13.875" style="73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6951292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4150000+723064</f>
        <v>4873064</v>
      </c>
    </row>
    <row r="11" spans="1:3" s="28" customFormat="1" ht="12" customHeight="1">
      <c r="A11" s="32" t="s">
        <v>20</v>
      </c>
      <c r="B11" s="33" t="s">
        <v>21</v>
      </c>
      <c r="C11" s="35">
        <v>500000</v>
      </c>
    </row>
    <row r="12" spans="1:3" s="28" customFormat="1" ht="12" customHeight="1">
      <c r="A12" s="32" t="s">
        <v>22</v>
      </c>
      <c r="B12" s="33" t="s">
        <v>23</v>
      </c>
      <c r="C12" s="35"/>
    </row>
    <row r="13" spans="1:3" s="28" customFormat="1" ht="12" customHeight="1">
      <c r="A13" s="32" t="s">
        <v>24</v>
      </c>
      <c r="B13" s="33" t="s">
        <v>25</v>
      </c>
      <c r="C13" s="35"/>
    </row>
    <row r="14" spans="1:3" s="28" customFormat="1" ht="12" customHeight="1">
      <c r="A14" s="32" t="s">
        <v>26</v>
      </c>
      <c r="B14" s="33" t="s">
        <v>27</v>
      </c>
      <c r="C14" s="34">
        <f>1283000+195228</f>
        <v>1478228</v>
      </c>
    </row>
    <row r="15" spans="1:3" s="28" customFormat="1" ht="12" customHeight="1">
      <c r="A15" s="32" t="s">
        <v>28</v>
      </c>
      <c r="B15" s="36" t="s">
        <v>29</v>
      </c>
      <c r="C15" s="35"/>
    </row>
    <row r="16" spans="1:3" s="28" customFormat="1" ht="12" customHeight="1">
      <c r="A16" s="32" t="s">
        <v>30</v>
      </c>
      <c r="B16" s="33" t="s">
        <v>31</v>
      </c>
      <c r="C16" s="37"/>
    </row>
    <row r="17" spans="1:3" s="38" customFormat="1" ht="12" customHeight="1">
      <c r="A17" s="32" t="s">
        <v>32</v>
      </c>
      <c r="B17" s="33" t="s">
        <v>33</v>
      </c>
      <c r="C17" s="35"/>
    </row>
    <row r="18" spans="1:3" s="38" customFormat="1" ht="12" customHeight="1">
      <c r="A18" s="32" t="s">
        <v>34</v>
      </c>
      <c r="B18" s="33" t="s">
        <v>35</v>
      </c>
      <c r="C18" s="39"/>
    </row>
    <row r="19" spans="1:3" s="38" customFormat="1" ht="12" customHeight="1" thickBot="1">
      <c r="A19" s="32" t="s">
        <v>36</v>
      </c>
      <c r="B19" s="36" t="s">
        <v>37</v>
      </c>
      <c r="C19" s="39">
        <v>100000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8" customFormat="1" ht="12" customHeight="1">
      <c r="A21" s="32" t="s">
        <v>40</v>
      </c>
      <c r="B21" s="40" t="s">
        <v>41</v>
      </c>
      <c r="C21" s="35"/>
    </row>
    <row r="22" spans="1:3" s="38" customFormat="1" ht="12" customHeight="1">
      <c r="A22" s="32" t="s">
        <v>42</v>
      </c>
      <c r="B22" s="33" t="s">
        <v>43</v>
      </c>
      <c r="C22" s="35"/>
    </row>
    <row r="23" spans="1:3" s="38" customFormat="1" ht="12" customHeight="1">
      <c r="A23" s="32" t="s">
        <v>44</v>
      </c>
      <c r="B23" s="33" t="s">
        <v>45</v>
      </c>
      <c r="C23" s="35"/>
    </row>
    <row r="24" spans="1:3" s="38" customFormat="1" ht="12" customHeight="1" thickBot="1">
      <c r="A24" s="32" t="s">
        <v>46</v>
      </c>
      <c r="B24" s="33" t="s">
        <v>47</v>
      </c>
      <c r="C24" s="35"/>
    </row>
    <row r="25" spans="1:3" s="38" customFormat="1" ht="12" customHeight="1" thickBot="1">
      <c r="A25" s="41" t="s">
        <v>48</v>
      </c>
      <c r="B25" s="42" t="s">
        <v>49</v>
      </c>
      <c r="C25" s="43"/>
    </row>
    <row r="26" spans="1:3" s="38" customFormat="1" ht="12" customHeight="1" thickBot="1">
      <c r="A26" s="41" t="s">
        <v>50</v>
      </c>
      <c r="B26" s="42" t="s">
        <v>51</v>
      </c>
      <c r="C26" s="27">
        <f>+C27+C28+C29</f>
        <v>0</v>
      </c>
    </row>
    <row r="27" spans="1:3" s="38" customFormat="1" ht="12" customHeight="1">
      <c r="A27" s="44" t="s">
        <v>52</v>
      </c>
      <c r="B27" s="45" t="s">
        <v>53</v>
      </c>
      <c r="C27" s="46"/>
    </row>
    <row r="28" spans="1:3" s="38" customFormat="1" ht="12" customHeight="1">
      <c r="A28" s="44" t="s">
        <v>54</v>
      </c>
      <c r="B28" s="45" t="s">
        <v>43</v>
      </c>
      <c r="C28" s="35"/>
    </row>
    <row r="29" spans="1:3" s="38" customFormat="1" ht="12" customHeight="1">
      <c r="A29" s="44" t="s">
        <v>55</v>
      </c>
      <c r="B29" s="47" t="s">
        <v>56</v>
      </c>
      <c r="C29" s="35"/>
    </row>
    <row r="30" spans="1:3" s="38" customFormat="1" ht="12" customHeight="1" thickBot="1">
      <c r="A30" s="32" t="s">
        <v>57</v>
      </c>
      <c r="B30" s="48" t="s">
        <v>58</v>
      </c>
      <c r="C30" s="49"/>
    </row>
    <row r="31" spans="1:3" s="38" customFormat="1" ht="12" customHeight="1" thickBot="1">
      <c r="A31" s="41" t="s">
        <v>59</v>
      </c>
      <c r="B31" s="42" t="s">
        <v>60</v>
      </c>
      <c r="C31" s="27">
        <f>+C32+C33+C34</f>
        <v>0</v>
      </c>
    </row>
    <row r="32" spans="1:3" s="38" customFormat="1" ht="12" customHeight="1">
      <c r="A32" s="44" t="s">
        <v>61</v>
      </c>
      <c r="B32" s="45" t="s">
        <v>62</v>
      </c>
      <c r="C32" s="46"/>
    </row>
    <row r="33" spans="1:3" s="38" customFormat="1" ht="12" customHeight="1">
      <c r="A33" s="44" t="s">
        <v>63</v>
      </c>
      <c r="B33" s="47" t="s">
        <v>64</v>
      </c>
      <c r="C33" s="50"/>
    </row>
    <row r="34" spans="1:3" s="38" customFormat="1" ht="12" customHeight="1" thickBot="1">
      <c r="A34" s="32" t="s">
        <v>65</v>
      </c>
      <c r="B34" s="48" t="s">
        <v>66</v>
      </c>
      <c r="C34" s="49"/>
    </row>
    <row r="35" spans="1:3" s="28" customFormat="1" ht="12" customHeight="1" thickBot="1">
      <c r="A35" s="41" t="s">
        <v>67</v>
      </c>
      <c r="B35" s="42" t="s">
        <v>68</v>
      </c>
      <c r="C35" s="43"/>
    </row>
    <row r="36" spans="1:3" s="28" customFormat="1" ht="12" customHeight="1" thickBot="1">
      <c r="A36" s="41" t="s">
        <v>69</v>
      </c>
      <c r="B36" s="42" t="s">
        <v>70</v>
      </c>
      <c r="C36" s="51"/>
    </row>
    <row r="37" spans="1:3" s="28" customFormat="1" ht="12" customHeight="1" thickBot="1">
      <c r="A37" s="19" t="s">
        <v>71</v>
      </c>
      <c r="B37" s="42" t="s">
        <v>72</v>
      </c>
      <c r="C37" s="52">
        <f>+C8+C20+C25+C26+C31+C35+C36</f>
        <v>6951292</v>
      </c>
    </row>
    <row r="38" spans="1:3" s="28" customFormat="1" ht="12" customHeight="1" thickBot="1">
      <c r="A38" s="53" t="s">
        <v>73</v>
      </c>
      <c r="B38" s="42" t="s">
        <v>74</v>
      </c>
      <c r="C38" s="52">
        <f>+C39+C40+C41</f>
        <v>188930500</v>
      </c>
    </row>
    <row r="39" spans="1:4" s="28" customFormat="1" ht="12" customHeight="1">
      <c r="A39" s="44" t="s">
        <v>75</v>
      </c>
      <c r="B39" s="45" t="s">
        <v>76</v>
      </c>
      <c r="C39" s="54">
        <v>447404</v>
      </c>
      <c r="D39" s="55"/>
    </row>
    <row r="40" spans="1:3" s="28" customFormat="1" ht="12" customHeight="1">
      <c r="A40" s="44" t="s">
        <v>77</v>
      </c>
      <c r="B40" s="47" t="s">
        <v>78</v>
      </c>
      <c r="C40" s="50"/>
    </row>
    <row r="41" spans="1:3" s="38" customFormat="1" ht="12" customHeight="1" thickBot="1">
      <c r="A41" s="32" t="s">
        <v>79</v>
      </c>
      <c r="B41" s="48" t="s">
        <v>80</v>
      </c>
      <c r="C41" s="56">
        <f>188623096-24000-10800-171000+55000+992592-981792</f>
        <v>188483096</v>
      </c>
    </row>
    <row r="42" spans="1:3" s="38" customFormat="1" ht="15" customHeight="1" thickBot="1">
      <c r="A42" s="53" t="s">
        <v>81</v>
      </c>
      <c r="B42" s="57" t="s">
        <v>82</v>
      </c>
      <c r="C42" s="58">
        <f>+C37+C38</f>
        <v>195881792</v>
      </c>
    </row>
    <row r="43" spans="1:3" s="38" customFormat="1" ht="15" customHeight="1">
      <c r="A43" s="59"/>
      <c r="B43" s="60"/>
      <c r="C43" s="61"/>
    </row>
    <row r="44" spans="1:3" ht="13.5" thickBot="1">
      <c r="A44" s="62"/>
      <c r="B44" s="63"/>
      <c r="C44" s="64"/>
    </row>
    <row r="45" spans="1:3" s="22" customFormat="1" ht="16.5" customHeight="1" thickBot="1">
      <c r="A45" s="65"/>
      <c r="B45" s="66" t="s">
        <v>83</v>
      </c>
      <c r="C45" s="58"/>
    </row>
    <row r="46" spans="1:3" s="67" customFormat="1" ht="12" customHeight="1" thickBot="1">
      <c r="A46" s="41" t="s">
        <v>14</v>
      </c>
      <c r="B46" s="42" t="s">
        <v>84</v>
      </c>
      <c r="C46" s="27">
        <f>SUM(C47:C51)</f>
        <v>193523592</v>
      </c>
    </row>
    <row r="47" spans="1:3" ht="12" customHeight="1">
      <c r="A47" s="32" t="s">
        <v>16</v>
      </c>
      <c r="B47" s="40" t="s">
        <v>85</v>
      </c>
      <c r="C47" s="46">
        <f>118633000-24000+813600+45000+250000-250000</f>
        <v>119467600</v>
      </c>
    </row>
    <row r="48" spans="1:3" ht="12" customHeight="1">
      <c r="A48" s="32" t="s">
        <v>18</v>
      </c>
      <c r="B48" s="33" t="s">
        <v>86</v>
      </c>
      <c r="C48" s="68">
        <f>28092500-10800+178992+10000</f>
        <v>28270692</v>
      </c>
    </row>
    <row r="49" spans="1:3" ht="12" customHeight="1">
      <c r="A49" s="32" t="s">
        <v>20</v>
      </c>
      <c r="B49" s="33" t="s">
        <v>87</v>
      </c>
      <c r="C49" s="69">
        <f>46477000-171000+5000-5000-469900-50800</f>
        <v>45785300</v>
      </c>
    </row>
    <row r="50" spans="1:3" ht="12" customHeight="1">
      <c r="A50" s="32" t="s">
        <v>22</v>
      </c>
      <c r="B50" s="33" t="s">
        <v>88</v>
      </c>
      <c r="C50" s="68"/>
    </row>
    <row r="51" spans="1:3" ht="12" customHeight="1" thickBot="1">
      <c r="A51" s="32" t="s">
        <v>24</v>
      </c>
      <c r="B51" s="33" t="s">
        <v>89</v>
      </c>
      <c r="C51" s="68"/>
    </row>
    <row r="52" spans="1:3" ht="12" customHeight="1" thickBot="1">
      <c r="A52" s="41" t="s">
        <v>38</v>
      </c>
      <c r="B52" s="42" t="s">
        <v>90</v>
      </c>
      <c r="C52" s="27">
        <f>SUM(C53:C55)</f>
        <v>2358200</v>
      </c>
    </row>
    <row r="53" spans="1:3" s="67" customFormat="1" ht="12" customHeight="1">
      <c r="A53" s="32" t="s">
        <v>40</v>
      </c>
      <c r="B53" s="40" t="s">
        <v>91</v>
      </c>
      <c r="C53" s="70">
        <f>1901000+457200</f>
        <v>2358200</v>
      </c>
    </row>
    <row r="54" spans="1:3" ht="12" customHeight="1">
      <c r="A54" s="32" t="s">
        <v>42</v>
      </c>
      <c r="B54" s="33" t="s">
        <v>92</v>
      </c>
      <c r="C54" s="68"/>
    </row>
    <row r="55" spans="1:3" ht="12" customHeight="1">
      <c r="A55" s="32" t="s">
        <v>44</v>
      </c>
      <c r="B55" s="33" t="s">
        <v>93</v>
      </c>
      <c r="C55" s="68"/>
    </row>
    <row r="56" spans="1:3" ht="12" customHeight="1" thickBot="1">
      <c r="A56" s="32" t="s">
        <v>46</v>
      </c>
      <c r="B56" s="33" t="s">
        <v>94</v>
      </c>
      <c r="C56" s="68"/>
    </row>
    <row r="57" spans="1:3" ht="15" customHeight="1" thickBot="1">
      <c r="A57" s="41" t="s">
        <v>48</v>
      </c>
      <c r="B57" s="42" t="s">
        <v>95</v>
      </c>
      <c r="C57" s="43"/>
    </row>
    <row r="58" spans="1:3" ht="13.5" thickBot="1">
      <c r="A58" s="41" t="s">
        <v>50</v>
      </c>
      <c r="B58" s="71" t="s">
        <v>96</v>
      </c>
      <c r="C58" s="72">
        <f>+C46+C52+C57</f>
        <v>195881792</v>
      </c>
    </row>
    <row r="59" ht="15" customHeight="1" thickBot="1">
      <c r="C59" s="74"/>
    </row>
    <row r="60" spans="1:3" ht="14.25" customHeight="1" thickBot="1">
      <c r="A60" s="75" t="s">
        <v>97</v>
      </c>
      <c r="B60" s="76"/>
      <c r="C60" s="77">
        <v>44</v>
      </c>
    </row>
    <row r="61" spans="1:3" ht="13.5" thickBot="1">
      <c r="A61" s="75" t="s">
        <v>98</v>
      </c>
      <c r="B61" s="76"/>
      <c r="C61" s="77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18. melléklet a 22/2017.(VII.28.)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2017-07-28T07:33:26Z</dcterms:created>
  <dcterms:modified xsi:type="dcterms:W3CDTF">2017-07-28T07:33:26Z</dcterms:modified>
  <cp:category/>
  <cp:version/>
  <cp:contentType/>
  <cp:contentStatus/>
</cp:coreProperties>
</file>