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Munkalap1" sheetId="1" r:id="rId1"/>
    <sheet name="Munkalap2" sheetId="2" r:id="rId2"/>
  </sheets>
  <calcPr calcId="145621"/>
</workbook>
</file>

<file path=xl/calcChain.xml><?xml version="1.0" encoding="utf-8"?>
<calcChain xmlns="http://schemas.openxmlformats.org/spreadsheetml/2006/main">
  <c r="AK86" i="1" l="1"/>
  <c r="AG86" i="1"/>
  <c r="AK81" i="1" l="1"/>
  <c r="AH81" i="1"/>
  <c r="AG81" i="1"/>
  <c r="AK73" i="1"/>
  <c r="AH73" i="1"/>
  <c r="AG73" i="1"/>
  <c r="AK60" i="1"/>
  <c r="AH60" i="1"/>
  <c r="AG60" i="1"/>
  <c r="AK50" i="1"/>
  <c r="AH50" i="1"/>
  <c r="AG50" i="1"/>
  <c r="AK44" i="1"/>
  <c r="AH44" i="1"/>
  <c r="AG44" i="1"/>
  <c r="AK41" i="1"/>
  <c r="AH41" i="1"/>
  <c r="AG41" i="1"/>
  <c r="AK33" i="1"/>
  <c r="AH33" i="1"/>
  <c r="AG33" i="1"/>
  <c r="AK30" i="1"/>
  <c r="AH30" i="1"/>
  <c r="AG30" i="1"/>
  <c r="AK24" i="1"/>
  <c r="AH24" i="1"/>
  <c r="AG24" i="1"/>
  <c r="AK20" i="1"/>
  <c r="AH20" i="1"/>
  <c r="AG20" i="1"/>
  <c r="AH51" i="1" l="1"/>
  <c r="AH25" i="1"/>
  <c r="AH96" i="1" s="1"/>
  <c r="AG25" i="1"/>
  <c r="AG51" i="1"/>
  <c r="AG96" i="1" s="1"/>
  <c r="AK51" i="1"/>
  <c r="AK25" i="1"/>
  <c r="AK96" i="1" l="1"/>
</calcChain>
</file>

<file path=xl/sharedStrings.xml><?xml version="1.0" encoding="utf-8"?>
<sst xmlns="http://schemas.openxmlformats.org/spreadsheetml/2006/main" count="283" uniqueCount="283">
  <si>
    <t>Csősz Község Önkormányzat</t>
  </si>
  <si>
    <t>Sor-
szám</t>
  </si>
  <si>
    <t>Rovat megnevezése</t>
  </si>
  <si>
    <t>Rovat
száma</t>
  </si>
  <si>
    <t>Eredeti   előirányzat</t>
  </si>
  <si>
    <t>Módosított  előirányzat</t>
  </si>
  <si>
    <t>1.</t>
  </si>
  <si>
    <t>2.</t>
  </si>
  <si>
    <t>3.</t>
  </si>
  <si>
    <t>4.</t>
  </si>
  <si>
    <t>5.</t>
  </si>
  <si>
    <t>01</t>
  </si>
  <si>
    <t>Törvény szerinti illetmények,munkabérek(alkalmazottak,közcélú fogl.)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</si>
  <si>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</si>
  <si>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</si>
  <si>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</si>
  <si>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</si>
  <si>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</si>
  <si>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</si>
  <si>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</si>
  <si>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</si>
  <si>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</si>
  <si>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</si>
  <si>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</si>
  <si>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</si>
  <si>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</si>
  <si>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</si>
  <si>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</si>
  <si>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</si>
  <si>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</si>
  <si>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(Cafet.-PM, '14. dec.-i jutalom…)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</si>
  <si>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</si>
  <si>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</si>
  <si>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</si>
  <si>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</si>
  <si>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</si>
  <si>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</si>
  <si>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</si>
  <si>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</si>
  <si>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</si>
  <si>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</si>
  <si>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</si>
  <si>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</si>
  <si>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</si>
  <si>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</si>
  <si>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</si>
  <si>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</si>
  <si>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</si>
  <si>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</si>
  <si>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</si>
  <si>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</si>
  <si>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</si>
  <si>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</si>
  <si>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</si>
  <si>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juttatásai(PMktsgált.Alpolg.ktsgált.-elmaradt ktsgált-PM)</t>
  </si>
  <si>
    <t>K1212</t>
  </si>
  <si>
    <t>16</t>
  </si>
  <si>
    <t>Munkavégzésre irányuló egyéb jogviszonyban nem saját foglalkoztatottnak fizetett juttatások</t>
  </si>
  <si>
    <t>K122</t>
  </si>
  <si>
    <t>17</t>
  </si>
  <si>
    <t>Egyéb külső személyi jutt. ( Könyvtáros megbízási díja)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</si>
  <si>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</si>
  <si>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</si>
  <si>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</si>
  <si>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</si>
  <si>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</si>
  <si>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</si>
  <si>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</si>
  <si>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</si>
  <si>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r>
      <t>Munkaadót terh.jár. és szoc. hj. adó</t>
    </r>
    <r>
      <rPr>
        <sz val="10"/>
        <color rgb="FF000000"/>
        <rFont val="Arial"/>
        <family val="2"/>
        <charset val="238"/>
      </rPr>
      <t>(Cafet-EHO,alapill.+külsős,+ktsgált. jár.)</t>
    </r>
  </si>
  <si>
    <t>K2</t>
  </si>
  <si>
    <t>21</t>
  </si>
  <si>
    <t>Szakmai anyagok beszerzése (könyv,)</t>
  </si>
  <si>
    <t>K311</t>
  </si>
  <si>
    <t>22</t>
  </si>
  <si>
    <t>Üzemel.any.beszerz.(irodasz.tisztítósz.benzin,festék,damil,alkatr.tábla,kavics,újság)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</si>
  <si>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</si>
  <si>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</si>
  <si>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</si>
  <si>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</si>
  <si>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</si>
  <si>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</si>
  <si>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</si>
  <si>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</si>
  <si>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 (internet)</t>
  </si>
  <si>
    <t>K321</t>
  </si>
  <si>
    <t>26</t>
  </si>
  <si>
    <t>Egyéb kommunikációs szolgáltatások ( telefon )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</si>
  <si>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</si>
  <si>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</si>
  <si>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</si>
  <si>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</si>
  <si>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</si>
  <si>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</si>
  <si>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</si>
  <si>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</si>
  <si>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</si>
  <si>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</si>
  <si>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</si>
  <si>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</t>
  </si>
  <si>
    <t>K333</t>
  </si>
  <si>
    <t>31</t>
  </si>
  <si>
    <t>Karbant., kisjav. szolgált.</t>
  </si>
  <si>
    <t>K334</t>
  </si>
  <si>
    <t>32</t>
  </si>
  <si>
    <t>Közvetített szolgáltatások</t>
  </si>
  <si>
    <t>K335</t>
  </si>
  <si>
    <t>33</t>
  </si>
  <si>
    <t>Szakmai tevék.segítő szolg.</t>
  </si>
  <si>
    <t>K336</t>
  </si>
  <si>
    <t>34</t>
  </si>
  <si>
    <t>Egyéb szolg.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</si>
  <si>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</si>
  <si>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</si>
  <si>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</si>
  <si>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</si>
  <si>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</si>
  <si>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</si>
  <si>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</si>
  <si>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</si>
  <si>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</si>
  <si>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</si>
  <si>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</si>
  <si>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</si>
  <si>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</si>
  <si>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</si>
  <si>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</si>
  <si>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</si>
  <si>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</si>
  <si>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</si>
  <si>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</si>
  <si>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</si>
  <si>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</si>
  <si>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</si>
  <si>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</si>
  <si>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</si>
  <si>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</si>
  <si>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</si>
  <si>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</si>
  <si>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</si>
  <si>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</si>
  <si>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</si>
  <si>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</si>
  <si>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</si>
  <si>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</si>
  <si>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</si>
  <si>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</si>
  <si>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</si>
  <si>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</si>
  <si>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</si>
  <si>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K42</t>
  </si>
  <si>
    <t>48</t>
  </si>
  <si>
    <t>Pénzbeli kárpótlások, kártérítések</t>
  </si>
  <si>
    <t>K43</t>
  </si>
  <si>
    <t>49</t>
  </si>
  <si>
    <t>Betegséggel kapcs. (nem társadalombiztosítási) ellátások(közgyógy)</t>
  </si>
  <si>
    <t>K44</t>
  </si>
  <si>
    <t>50</t>
  </si>
  <si>
    <t>Foglalkoztatással, munkanélküliséggel kapcsolatos ellátások (FHT)</t>
  </si>
  <si>
    <t>K45</t>
  </si>
  <si>
    <t>51</t>
  </si>
  <si>
    <t>Lakhatással kapcsolatos ellátások ( Lakásfenntartási támogatás )</t>
  </si>
  <si>
    <t>K46</t>
  </si>
  <si>
    <t>52</t>
  </si>
  <si>
    <t>Intézményi ellátottak pénzb. juttatásai (50%-os, ingyenes étkeztetés önkorm. Önr.)</t>
  </si>
  <si>
    <t>K47</t>
  </si>
  <si>
    <t>53</t>
  </si>
  <si>
    <t>Egyéb nem intézményi ellátások ( RSZ,átmeneti-,temetési segély 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</si>
  <si>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</si>
  <si>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</si>
  <si>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</si>
  <si>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</si>
  <si>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</si>
  <si>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</si>
  <si>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</si>
  <si>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</si>
  <si>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</si>
  <si>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</si>
  <si>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</si>
  <si>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</si>
  <si>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</si>
  <si>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</si>
  <si>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</si>
  <si>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</si>
  <si>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</si>
  <si>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</si>
  <si>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</si>
  <si>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</si>
  <si>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tám. államháztartáson belülre ( TKT, Bursa )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</si>
  <si>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</si>
  <si>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</si>
  <si>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</si>
  <si>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</si>
  <si>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</si>
  <si>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</si>
  <si>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</si>
  <si>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</si>
  <si>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</si>
  <si>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</si>
  <si>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</si>
  <si>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</si>
  <si>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</si>
  <si>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</si>
  <si>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műk. célú tám. államháztartáson kívülre</t>
  </si>
  <si>
    <t>K512</t>
  </si>
  <si>
    <t>66</t>
  </si>
  <si>
    <t>Tartalékok</t>
  </si>
  <si>
    <t>K513</t>
  </si>
  <si>
    <t>67</t>
  </si>
  <si>
    <t>Egyéb működési célú kiadások (=55+…+66)</t>
  </si>
  <si>
    <t>K5</t>
  </si>
  <si>
    <t>68</t>
  </si>
  <si>
    <t>Immat.javak besz.,létes.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</si>
  <si>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</si>
  <si>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</si>
  <si>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</si>
  <si>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</si>
  <si>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</si>
  <si>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</si>
  <si>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</si>
  <si>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</si>
  <si>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</si>
  <si>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</si>
  <si>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</si>
  <si>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</si>
  <si>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</si>
  <si>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</si>
  <si>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</si>
  <si>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</si>
  <si>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</si>
  <si>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</si>
  <si>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</si>
  <si>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</si>
  <si>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</si>
  <si>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</si>
  <si>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</si>
  <si>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</si>
  <si>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</si>
  <si>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</si>
  <si>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</si>
  <si>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</si>
  <si>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</si>
  <si>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>Egyéb tárgyi eszközök felújítása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</si>
  <si>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</si>
  <si>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</si>
  <si>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</si>
  <si>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</si>
  <si>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</si>
  <si>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</si>
  <si>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</si>
  <si>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</si>
  <si>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</si>
  <si>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</si>
  <si>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</si>
  <si>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</si>
  <si>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</si>
  <si>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</si>
  <si>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</si>
  <si>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</si>
  <si>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</si>
  <si>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</si>
  <si>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</si>
  <si>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</si>
  <si>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</si>
  <si>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</si>
  <si>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</si>
  <si>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</si>
  <si>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</si>
  <si>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</si>
  <si>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</si>
  <si>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</si>
  <si>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</si>
  <si>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>Egyéb felhalmozási célú támogatások államháztartáson kívülre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</si>
  <si>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</si>
  <si>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</si>
  <si>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</si>
  <si>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</si>
  <si>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</si>
  <si>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</si>
  <si>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</si>
  <si>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Családi támogatások ( Erzsébet utalvány)</t>
  </si>
  <si>
    <t>2017. évi  költségvetésének III. névi módosított kiadásai    Ft-ban</t>
  </si>
  <si>
    <t>1. sz. melléklet a 10 /2017.(XI.07.)Önk.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</si>
</sst>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8" x14ac:knownFonts="1"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theme="0"/>
        <bgColor rgb="FFFFFF9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view="pageLayout" zoomScaleNormal="100" workbookViewId="0">
      <pane xSplit="3375" activePane="topRight"/>
      <selection activeCell="C80" sqref="C80:AB80"/>
      <selection pane="topRight" sqref="A1:AK1"/>
    </sheetView>
  </sheetViews>
  <sheetFormatPr defaultRowHeight="12.75" x14ac:dyDescent="0.2"/>
  <cols>
    <col min="1" max="1" width="7.7109375"/>
    <col min="2" max="2" width="0" hidden="1"/>
    <col min="3" max="8" width="11.5703125"/>
    <col min="9" max="9" width="8"/>
    <col min="10" max="28" width="0" hidden="1"/>
    <col min="29" max="29" width="6.140625" customWidth="1"/>
    <col min="30" max="32" width="0" hidden="1"/>
    <col min="33" max="33" width="10.42578125" customWidth="1"/>
    <col min="34" max="36" width="0" hidden="1"/>
    <col min="37" max="37" width="12.140625" customWidth="1"/>
    <col min="38" max="1023" width="11.5703125"/>
  </cols>
  <sheetData>
    <row r="1" spans="1:37" x14ac:dyDescent="0.2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14.8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14.85" customHeight="1" x14ac:dyDescent="0.2">
      <c r="A3" s="14" t="s">
        <v>281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2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4"/>
      <c r="AE4" s="4"/>
      <c r="AF4" s="4"/>
      <c r="AG4" s="6"/>
      <c r="AH4" s="7"/>
      <c r="AI4" s="7"/>
      <c r="AJ4" s="7"/>
      <c r="AK4" s="8"/>
    </row>
    <row r="5" spans="1:37" ht="26.85" customHeight="1" x14ac:dyDescent="0.2">
      <c r="A5" s="15" t="s">
        <v>1</v>
      </c>
      <c r="B5" s="15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 t="s">
        <v>3</v>
      </c>
      <c r="AD5" s="17"/>
      <c r="AE5" s="17"/>
      <c r="AF5" s="17"/>
      <c r="AG5" s="18" t="s">
        <v>4</v>
      </c>
      <c r="AH5" s="18"/>
      <c r="AI5" s="18"/>
      <c r="AJ5" s="19"/>
      <c r="AK5" s="9" t="s">
        <v>5</v>
      </c>
    </row>
    <row r="6" spans="1:37" x14ac:dyDescent="0.2">
      <c r="A6" s="20" t="s">
        <v>6</v>
      </c>
      <c r="B6" s="20"/>
      <c r="C6" s="21" t="s">
        <v>7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 t="s">
        <v>8</v>
      </c>
      <c r="AD6" s="21"/>
      <c r="AE6" s="21"/>
      <c r="AF6" s="21"/>
      <c r="AG6" s="22" t="s">
        <v>9</v>
      </c>
      <c r="AH6" s="22"/>
      <c r="AI6" s="22"/>
      <c r="AJ6" s="23"/>
      <c r="AK6" s="10" t="s">
        <v>10</v>
      </c>
    </row>
    <row r="7" spans="1:37" x14ac:dyDescent="0.2">
      <c r="A7" s="24" t="s">
        <v>11</v>
      </c>
      <c r="B7" s="24"/>
      <c r="C7" s="25" t="s">
        <v>12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 t="s">
        <v>13</v>
      </c>
      <c r="AD7" s="25"/>
      <c r="AE7" s="25"/>
      <c r="AF7" s="25"/>
      <c r="AG7" s="26">
        <v>5104258</v>
      </c>
      <c r="AH7" s="26"/>
      <c r="AI7" s="26"/>
      <c r="AJ7" s="27"/>
      <c r="AK7" s="11">
        <v>14842279</v>
      </c>
    </row>
    <row r="8" spans="1:37" x14ac:dyDescent="0.2">
      <c r="A8" s="24" t="s">
        <v>14</v>
      </c>
      <c r="B8" s="24"/>
      <c r="C8" s="25" t="s">
        <v>15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8" t="s">
        <v>16</v>
      </c>
      <c r="AD8" s="28"/>
      <c r="AE8" s="28"/>
      <c r="AF8" s="28"/>
      <c r="AG8" s="26">
        <v>0</v>
      </c>
      <c r="AH8" s="26"/>
      <c r="AI8" s="26"/>
      <c r="AJ8" s="27"/>
      <c r="AK8" s="11"/>
    </row>
    <row r="9" spans="1:37" x14ac:dyDescent="0.2">
      <c r="A9" s="24" t="s">
        <v>17</v>
      </c>
      <c r="B9" s="24"/>
      <c r="C9" s="25" t="s">
        <v>18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8" t="s">
        <v>19</v>
      </c>
      <c r="AD9" s="28"/>
      <c r="AE9" s="28"/>
      <c r="AF9" s="28"/>
      <c r="AG9" s="26">
        <v>0</v>
      </c>
      <c r="AH9" s="26"/>
      <c r="AI9" s="26"/>
      <c r="AJ9" s="27"/>
      <c r="AK9" s="11"/>
    </row>
    <row r="10" spans="1:37" ht="14.85" customHeight="1" x14ac:dyDescent="0.2">
      <c r="A10" s="24" t="s">
        <v>20</v>
      </c>
      <c r="B10" s="24"/>
      <c r="C10" s="29" t="s">
        <v>21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8" t="s">
        <v>22</v>
      </c>
      <c r="AD10" s="28"/>
      <c r="AE10" s="28"/>
      <c r="AF10" s="28"/>
      <c r="AG10" s="26">
        <v>0</v>
      </c>
      <c r="AH10" s="26"/>
      <c r="AI10" s="26"/>
      <c r="AJ10" s="27"/>
      <c r="AK10" s="11"/>
    </row>
    <row r="11" spans="1:37" ht="14.85" customHeight="1" x14ac:dyDescent="0.2">
      <c r="A11" s="24" t="s">
        <v>23</v>
      </c>
      <c r="B11" s="24"/>
      <c r="C11" s="29" t="s">
        <v>24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8" t="s">
        <v>25</v>
      </c>
      <c r="AD11" s="28"/>
      <c r="AE11" s="28"/>
      <c r="AF11" s="28"/>
      <c r="AG11" s="26">
        <v>0</v>
      </c>
      <c r="AH11" s="26"/>
      <c r="AI11" s="26"/>
      <c r="AJ11" s="27"/>
      <c r="AK11" s="11"/>
    </row>
    <row r="12" spans="1:37" ht="14.85" customHeight="1" x14ac:dyDescent="0.2">
      <c r="A12" s="24" t="s">
        <v>26</v>
      </c>
      <c r="B12" s="24"/>
      <c r="C12" s="29" t="s">
        <v>27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8" t="s">
        <v>28</v>
      </c>
      <c r="AD12" s="28"/>
      <c r="AE12" s="28"/>
      <c r="AF12" s="28"/>
      <c r="AG12" s="26">
        <v>0</v>
      </c>
      <c r="AH12" s="26"/>
      <c r="AI12" s="26"/>
      <c r="AJ12" s="27"/>
      <c r="AK12" s="11"/>
    </row>
    <row r="13" spans="1:37" ht="14.85" customHeight="1" x14ac:dyDescent="0.2">
      <c r="A13" s="24" t="s">
        <v>29</v>
      </c>
      <c r="B13" s="24"/>
      <c r="C13" s="29" t="s">
        <v>30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8" t="s">
        <v>31</v>
      </c>
      <c r="AD13" s="28"/>
      <c r="AE13" s="28"/>
      <c r="AF13" s="28"/>
      <c r="AG13" s="26">
        <v>0</v>
      </c>
      <c r="AH13" s="26"/>
      <c r="AI13" s="26"/>
      <c r="AJ13" s="27"/>
      <c r="AK13" s="11"/>
    </row>
    <row r="14" spans="1:37" ht="14.85" customHeight="1" x14ac:dyDescent="0.2">
      <c r="A14" s="24" t="s">
        <v>32</v>
      </c>
      <c r="B14" s="24"/>
      <c r="C14" s="29" t="s">
        <v>33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8" t="s">
        <v>34</v>
      </c>
      <c r="AD14" s="28"/>
      <c r="AE14" s="28"/>
      <c r="AF14" s="28"/>
      <c r="AG14" s="26">
        <v>0</v>
      </c>
      <c r="AH14" s="26"/>
      <c r="AI14" s="26"/>
      <c r="AJ14" s="27"/>
      <c r="AK14" s="11"/>
    </row>
    <row r="15" spans="1:37" ht="14.85" customHeight="1" x14ac:dyDescent="0.2">
      <c r="A15" s="24" t="s">
        <v>35</v>
      </c>
      <c r="B15" s="24"/>
      <c r="C15" s="30" t="s">
        <v>36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28" t="s">
        <v>37</v>
      </c>
      <c r="AD15" s="28"/>
      <c r="AE15" s="28"/>
      <c r="AF15" s="28"/>
      <c r="AG15" s="26">
        <v>0</v>
      </c>
      <c r="AH15" s="26"/>
      <c r="AI15" s="26"/>
      <c r="AJ15" s="27"/>
      <c r="AK15" s="11"/>
    </row>
    <row r="16" spans="1:37" ht="14.85" customHeight="1" x14ac:dyDescent="0.2">
      <c r="A16" s="24" t="s">
        <v>38</v>
      </c>
      <c r="B16" s="24"/>
      <c r="C16" s="30" t="s">
        <v>39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28" t="s">
        <v>40</v>
      </c>
      <c r="AD16" s="28"/>
      <c r="AE16" s="28"/>
      <c r="AF16" s="28"/>
      <c r="AG16" s="26">
        <v>0</v>
      </c>
      <c r="AH16" s="26"/>
      <c r="AI16" s="26"/>
      <c r="AJ16" s="27"/>
      <c r="AK16" s="11"/>
    </row>
    <row r="17" spans="1:37" ht="14.85" customHeight="1" x14ac:dyDescent="0.2">
      <c r="A17" s="24" t="s">
        <v>41</v>
      </c>
      <c r="B17" s="24"/>
      <c r="C17" s="30" t="s">
        <v>42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28" t="s">
        <v>43</v>
      </c>
      <c r="AD17" s="28"/>
      <c r="AE17" s="28"/>
      <c r="AF17" s="28"/>
      <c r="AG17" s="26">
        <v>0</v>
      </c>
      <c r="AH17" s="26"/>
      <c r="AI17" s="26"/>
      <c r="AJ17" s="27"/>
      <c r="AK17" s="11"/>
    </row>
    <row r="18" spans="1:37" ht="14.85" customHeight="1" x14ac:dyDescent="0.2">
      <c r="A18" s="24" t="s">
        <v>44</v>
      </c>
      <c r="B18" s="24"/>
      <c r="C18" s="30" t="s">
        <v>45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28" t="s">
        <v>46</v>
      </c>
      <c r="AD18" s="28"/>
      <c r="AE18" s="28"/>
      <c r="AF18" s="28"/>
      <c r="AG18" s="26">
        <v>0</v>
      </c>
      <c r="AH18" s="26"/>
      <c r="AI18" s="26"/>
      <c r="AJ18" s="27"/>
      <c r="AK18" s="11"/>
    </row>
    <row r="19" spans="1:37" ht="14.85" customHeight="1" x14ac:dyDescent="0.2">
      <c r="A19" s="24" t="s">
        <v>47</v>
      </c>
      <c r="B19" s="24"/>
      <c r="C19" s="30" t="s">
        <v>48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 t="s">
        <v>49</v>
      </c>
      <c r="AD19" s="28"/>
      <c r="AE19" s="28"/>
      <c r="AF19" s="28"/>
      <c r="AG19" s="26">
        <v>0</v>
      </c>
      <c r="AH19" s="26"/>
      <c r="AI19" s="26"/>
      <c r="AJ19" s="27"/>
      <c r="AK19" s="11">
        <v>479150</v>
      </c>
    </row>
    <row r="20" spans="1:37" ht="14.85" customHeight="1" x14ac:dyDescent="0.2">
      <c r="A20" s="31" t="s">
        <v>50</v>
      </c>
      <c r="B20" s="31"/>
      <c r="C20" s="32" t="s">
        <v>51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 t="s">
        <v>52</v>
      </c>
      <c r="AD20" s="33"/>
      <c r="AE20" s="33"/>
      <c r="AF20" s="33"/>
      <c r="AG20" s="34">
        <f>SUM(AG7:AG19)</f>
        <v>5104258</v>
      </c>
      <c r="AH20" s="34">
        <f>SUM(AH7:AH19)</f>
        <v>0</v>
      </c>
      <c r="AI20" s="34"/>
      <c r="AJ20" s="35"/>
      <c r="AK20" s="12">
        <f>SUM(AK7:AK19)</f>
        <v>15321429</v>
      </c>
    </row>
    <row r="21" spans="1:37" ht="14.85" customHeight="1" x14ac:dyDescent="0.2">
      <c r="A21" s="24" t="s">
        <v>53</v>
      </c>
      <c r="B21" s="24"/>
      <c r="C21" s="30" t="s">
        <v>54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28" t="s">
        <v>55</v>
      </c>
      <c r="AD21" s="28"/>
      <c r="AE21" s="28"/>
      <c r="AF21" s="28"/>
      <c r="AG21" s="26">
        <v>8141400</v>
      </c>
      <c r="AH21" s="26"/>
      <c r="AI21" s="26"/>
      <c r="AJ21" s="27"/>
      <c r="AK21" s="11">
        <v>8141400</v>
      </c>
    </row>
    <row r="22" spans="1:37" ht="14.85" customHeight="1" x14ac:dyDescent="0.2">
      <c r="A22" s="24" t="s">
        <v>56</v>
      </c>
      <c r="B22" s="24"/>
      <c r="C22" s="30" t="s">
        <v>57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28" t="s">
        <v>58</v>
      </c>
      <c r="AD22" s="28"/>
      <c r="AE22" s="28"/>
      <c r="AF22" s="28"/>
      <c r="AG22" s="26">
        <v>480000</v>
      </c>
      <c r="AH22" s="26"/>
      <c r="AI22" s="26"/>
      <c r="AJ22" s="27"/>
      <c r="AK22" s="11">
        <v>1130000</v>
      </c>
    </row>
    <row r="23" spans="1:37" x14ac:dyDescent="0.2">
      <c r="A23" s="24" t="s">
        <v>59</v>
      </c>
      <c r="B23" s="24"/>
      <c r="C23" s="36" t="s">
        <v>60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28" t="s">
        <v>61</v>
      </c>
      <c r="AD23" s="28"/>
      <c r="AE23" s="28"/>
      <c r="AF23" s="28"/>
      <c r="AG23" s="26"/>
      <c r="AH23" s="26"/>
      <c r="AI23" s="26"/>
      <c r="AJ23" s="27"/>
      <c r="AK23" s="11"/>
    </row>
    <row r="24" spans="1:37" ht="14.85" customHeight="1" x14ac:dyDescent="0.2">
      <c r="A24" s="31" t="s">
        <v>62</v>
      </c>
      <c r="B24" s="31"/>
      <c r="C24" s="37" t="s">
        <v>63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3" t="s">
        <v>64</v>
      </c>
      <c r="AD24" s="33"/>
      <c r="AE24" s="33"/>
      <c r="AF24" s="33"/>
      <c r="AG24" s="34">
        <f>SUM(AG21:AG23)</f>
        <v>8621400</v>
      </c>
      <c r="AH24" s="34">
        <f>SUM(AH21:AH23)</f>
        <v>0</v>
      </c>
      <c r="AI24" s="34"/>
      <c r="AJ24" s="35"/>
      <c r="AK24" s="12">
        <f>SUM(AK21:AK23)</f>
        <v>9271400</v>
      </c>
    </row>
    <row r="25" spans="1:37" ht="14.85" customHeight="1" x14ac:dyDescent="0.2">
      <c r="A25" s="31" t="s">
        <v>65</v>
      </c>
      <c r="B25" s="31"/>
      <c r="C25" s="32" t="s">
        <v>66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3" t="s">
        <v>67</v>
      </c>
      <c r="AD25" s="33"/>
      <c r="AE25" s="33"/>
      <c r="AF25" s="33"/>
      <c r="AG25" s="34">
        <f>SUM(AG24:AG24,AG20:AG20)</f>
        <v>13725658</v>
      </c>
      <c r="AH25" s="34">
        <f>SUM(AH24:AH24,AH20:AH20)</f>
        <v>0</v>
      </c>
      <c r="AI25" s="34"/>
      <c r="AJ25" s="35"/>
      <c r="AK25" s="12">
        <f>SUM(AK24:AK24,AK20:AK20)</f>
        <v>24592829</v>
      </c>
    </row>
    <row r="26" spans="1:37" ht="14.85" customHeight="1" x14ac:dyDescent="0.2">
      <c r="A26" s="31" t="s">
        <v>68</v>
      </c>
      <c r="B26" s="31"/>
      <c r="C26" s="37" t="s">
        <v>69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3" t="s">
        <v>70</v>
      </c>
      <c r="AD26" s="33"/>
      <c r="AE26" s="33"/>
      <c r="AF26" s="33"/>
      <c r="AG26" s="34">
        <v>2543271</v>
      </c>
      <c r="AH26" s="34"/>
      <c r="AI26" s="34"/>
      <c r="AJ26" s="35"/>
      <c r="AK26" s="13">
        <v>3633179</v>
      </c>
    </row>
    <row r="27" spans="1:37" ht="14.85" customHeight="1" x14ac:dyDescent="0.2">
      <c r="A27" s="24" t="s">
        <v>71</v>
      </c>
      <c r="B27" s="24"/>
      <c r="C27" s="30" t="s">
        <v>72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28" t="s">
        <v>73</v>
      </c>
      <c r="AD27" s="28"/>
      <c r="AE27" s="28"/>
      <c r="AF27" s="28"/>
      <c r="AG27" s="26">
        <v>320000</v>
      </c>
      <c r="AH27" s="26"/>
      <c r="AI27" s="26"/>
      <c r="AJ27" s="27"/>
      <c r="AK27" s="11">
        <v>320000</v>
      </c>
    </row>
    <row r="28" spans="1:37" ht="14.85" customHeight="1" x14ac:dyDescent="0.2">
      <c r="A28" s="24" t="s">
        <v>74</v>
      </c>
      <c r="B28" s="24"/>
      <c r="C28" s="30" t="s">
        <v>75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28" t="s">
        <v>76</v>
      </c>
      <c r="AD28" s="28"/>
      <c r="AE28" s="28"/>
      <c r="AF28" s="28"/>
      <c r="AG28" s="26">
        <v>5368580</v>
      </c>
      <c r="AH28" s="26"/>
      <c r="AI28" s="26"/>
      <c r="AJ28" s="27"/>
      <c r="AK28" s="11">
        <v>5368580</v>
      </c>
    </row>
    <row r="29" spans="1:37" ht="14.85" customHeight="1" x14ac:dyDescent="0.2">
      <c r="A29" s="24" t="s">
        <v>77</v>
      </c>
      <c r="B29" s="24"/>
      <c r="C29" s="30" t="s">
        <v>78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28" t="s">
        <v>79</v>
      </c>
      <c r="AD29" s="28"/>
      <c r="AE29" s="28"/>
      <c r="AF29" s="28"/>
      <c r="AG29" s="26"/>
      <c r="AH29" s="26"/>
      <c r="AI29" s="26"/>
      <c r="AJ29" s="27"/>
      <c r="AK29" s="11"/>
    </row>
    <row r="30" spans="1:37" ht="14.85" customHeight="1" x14ac:dyDescent="0.2">
      <c r="A30" s="31" t="s">
        <v>80</v>
      </c>
      <c r="B30" s="31"/>
      <c r="C30" s="37" t="s">
        <v>81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3" t="s">
        <v>82</v>
      </c>
      <c r="AD30" s="33"/>
      <c r="AE30" s="33"/>
      <c r="AF30" s="33"/>
      <c r="AG30" s="34">
        <f>SUM(AG27:AG29)</f>
        <v>5688580</v>
      </c>
      <c r="AH30" s="34">
        <f>SUM(AH27:AH29)</f>
        <v>0</v>
      </c>
      <c r="AI30" s="34"/>
      <c r="AJ30" s="35"/>
      <c r="AK30" s="12">
        <f>SUM(AK27:AK29)</f>
        <v>5688580</v>
      </c>
    </row>
    <row r="31" spans="1:37" ht="14.85" customHeight="1" x14ac:dyDescent="0.2">
      <c r="A31" s="24" t="s">
        <v>83</v>
      </c>
      <c r="B31" s="24"/>
      <c r="C31" s="30" t="s">
        <v>84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28" t="s">
        <v>85</v>
      </c>
      <c r="AD31" s="28"/>
      <c r="AE31" s="28"/>
      <c r="AF31" s="28"/>
      <c r="AG31" s="26">
        <v>140000</v>
      </c>
      <c r="AH31" s="26"/>
      <c r="AI31" s="26"/>
      <c r="AJ31" s="27"/>
      <c r="AK31" s="11">
        <v>140000</v>
      </c>
    </row>
    <row r="32" spans="1:37" ht="14.85" customHeight="1" x14ac:dyDescent="0.2">
      <c r="A32" s="24" t="s">
        <v>86</v>
      </c>
      <c r="B32" s="24"/>
      <c r="C32" s="30" t="s">
        <v>87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28" t="s">
        <v>88</v>
      </c>
      <c r="AD32" s="28"/>
      <c r="AE32" s="28"/>
      <c r="AF32" s="28"/>
      <c r="AG32" s="26">
        <v>300000</v>
      </c>
      <c r="AH32" s="26"/>
      <c r="AI32" s="26"/>
      <c r="AJ32" s="27"/>
      <c r="AK32" s="11">
        <v>300000</v>
      </c>
    </row>
    <row r="33" spans="1:37" ht="14.85" customHeight="1" x14ac:dyDescent="0.2">
      <c r="A33" s="31" t="s">
        <v>89</v>
      </c>
      <c r="B33" s="31"/>
      <c r="C33" s="37" t="s">
        <v>90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3" t="s">
        <v>91</v>
      </c>
      <c r="AD33" s="33"/>
      <c r="AE33" s="33"/>
      <c r="AF33" s="33"/>
      <c r="AG33" s="34">
        <f>SUM(AG31:AG32)</f>
        <v>440000</v>
      </c>
      <c r="AH33" s="34">
        <f>SUM(AH31:AH32)</f>
        <v>0</v>
      </c>
      <c r="AI33" s="34"/>
      <c r="AJ33" s="35"/>
      <c r="AK33" s="12">
        <f>SUM(AK31:AK32)</f>
        <v>440000</v>
      </c>
    </row>
    <row r="34" spans="1:37" ht="14.85" customHeight="1" x14ac:dyDescent="0.2">
      <c r="A34" s="24" t="s">
        <v>92</v>
      </c>
      <c r="B34" s="24"/>
      <c r="C34" s="30" t="s">
        <v>93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28" t="s">
        <v>94</v>
      </c>
      <c r="AD34" s="28"/>
      <c r="AE34" s="28"/>
      <c r="AF34" s="28"/>
      <c r="AG34" s="26">
        <v>3660000</v>
      </c>
      <c r="AH34" s="26"/>
      <c r="AI34" s="26"/>
      <c r="AJ34" s="27"/>
      <c r="AK34" s="11">
        <v>3660000</v>
      </c>
    </row>
    <row r="35" spans="1:37" ht="14.85" customHeight="1" x14ac:dyDescent="0.2">
      <c r="A35" s="24" t="s">
        <v>95</v>
      </c>
      <c r="B35" s="24"/>
      <c r="C35" s="30" t="s">
        <v>96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8" t="s">
        <v>97</v>
      </c>
      <c r="AD35" s="28"/>
      <c r="AE35" s="28"/>
      <c r="AF35" s="28"/>
      <c r="AG35" s="26">
        <v>4100000</v>
      </c>
      <c r="AH35" s="26"/>
      <c r="AI35" s="26"/>
      <c r="AJ35" s="27"/>
      <c r="AK35" s="11">
        <v>4100000</v>
      </c>
    </row>
    <row r="36" spans="1:37" ht="14.85" customHeight="1" x14ac:dyDescent="0.2">
      <c r="A36" s="24" t="s">
        <v>98</v>
      </c>
      <c r="B36" s="24"/>
      <c r="C36" s="30" t="s">
        <v>99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28" t="s">
        <v>100</v>
      </c>
      <c r="AD36" s="28"/>
      <c r="AE36" s="28"/>
      <c r="AF36" s="28"/>
      <c r="AG36" s="26"/>
      <c r="AH36" s="26"/>
      <c r="AI36" s="26"/>
      <c r="AJ36" s="27"/>
      <c r="AK36" s="11"/>
    </row>
    <row r="37" spans="1:37" ht="14.85" customHeight="1" x14ac:dyDescent="0.2">
      <c r="A37" s="24" t="s">
        <v>101</v>
      </c>
      <c r="B37" s="24"/>
      <c r="C37" s="30" t="s">
        <v>102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28" t="s">
        <v>103</v>
      </c>
      <c r="AD37" s="28"/>
      <c r="AE37" s="28"/>
      <c r="AF37" s="28"/>
      <c r="AG37" s="26">
        <v>300000</v>
      </c>
      <c r="AH37" s="26"/>
      <c r="AI37" s="26"/>
      <c r="AJ37" s="27"/>
      <c r="AK37" s="11">
        <v>300000</v>
      </c>
    </row>
    <row r="38" spans="1:37" ht="14.85" customHeight="1" x14ac:dyDescent="0.2">
      <c r="A38" s="24" t="s">
        <v>104</v>
      </c>
      <c r="B38" s="24"/>
      <c r="C38" s="38" t="s">
        <v>105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28" t="s">
        <v>106</v>
      </c>
      <c r="AD38" s="28"/>
      <c r="AE38" s="28"/>
      <c r="AF38" s="28"/>
      <c r="AG38" s="26"/>
      <c r="AH38" s="26"/>
      <c r="AI38" s="26"/>
      <c r="AJ38" s="27"/>
      <c r="AK38" s="11"/>
    </row>
    <row r="39" spans="1:37" ht="14.85" customHeight="1" x14ac:dyDescent="0.2">
      <c r="A39" s="24" t="s">
        <v>107</v>
      </c>
      <c r="B39" s="24"/>
      <c r="C39" s="39" t="s">
        <v>108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 t="s">
        <v>109</v>
      </c>
      <c r="AD39" s="28"/>
      <c r="AE39" s="28"/>
      <c r="AF39" s="28"/>
      <c r="AG39" s="26">
        <v>1095000</v>
      </c>
      <c r="AH39" s="26"/>
      <c r="AI39" s="26"/>
      <c r="AJ39" s="27"/>
      <c r="AK39" s="11">
        <v>1095000</v>
      </c>
    </row>
    <row r="40" spans="1:37" ht="14.85" customHeight="1" x14ac:dyDescent="0.2">
      <c r="A40" s="24" t="s">
        <v>110</v>
      </c>
      <c r="B40" s="24"/>
      <c r="C40" s="30" t="s">
        <v>111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28" t="s">
        <v>112</v>
      </c>
      <c r="AD40" s="28"/>
      <c r="AE40" s="28"/>
      <c r="AF40" s="28"/>
      <c r="AG40" s="26">
        <v>700000</v>
      </c>
      <c r="AH40" s="26"/>
      <c r="AI40" s="26"/>
      <c r="AJ40" s="27"/>
      <c r="AK40" s="11">
        <v>700000</v>
      </c>
    </row>
    <row r="41" spans="1:37" ht="14.85" customHeight="1" x14ac:dyDescent="0.2">
      <c r="A41" s="31" t="s">
        <v>113</v>
      </c>
      <c r="B41" s="31"/>
      <c r="C41" s="37" t="s">
        <v>114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3" t="s">
        <v>115</v>
      </c>
      <c r="AD41" s="33"/>
      <c r="AE41" s="33"/>
      <c r="AF41" s="33"/>
      <c r="AG41" s="34">
        <f>SUM(AG34:AG40)</f>
        <v>9855000</v>
      </c>
      <c r="AH41" s="34">
        <f>SUM(AH34:AH40)</f>
        <v>0</v>
      </c>
      <c r="AI41" s="34"/>
      <c r="AJ41" s="35"/>
      <c r="AK41" s="12">
        <f>SUM(AK34:AK40)</f>
        <v>9855000</v>
      </c>
    </row>
    <row r="42" spans="1:37" ht="14.85" customHeight="1" x14ac:dyDescent="0.2">
      <c r="A42" s="24" t="s">
        <v>116</v>
      </c>
      <c r="B42" s="24"/>
      <c r="C42" s="30" t="s">
        <v>117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28" t="s">
        <v>118</v>
      </c>
      <c r="AD42" s="28"/>
      <c r="AE42" s="28"/>
      <c r="AF42" s="28"/>
      <c r="AG42" s="26"/>
      <c r="AH42" s="26"/>
      <c r="AI42" s="26"/>
      <c r="AJ42" s="27"/>
      <c r="AK42" s="11"/>
    </row>
    <row r="43" spans="1:37" ht="14.85" customHeight="1" x14ac:dyDescent="0.2">
      <c r="A43" s="24" t="s">
        <v>119</v>
      </c>
      <c r="B43" s="24"/>
      <c r="C43" s="30" t="s">
        <v>120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28" t="s">
        <v>121</v>
      </c>
      <c r="AD43" s="28"/>
      <c r="AE43" s="28"/>
      <c r="AF43" s="28"/>
      <c r="AG43" s="26">
        <v>40000</v>
      </c>
      <c r="AH43" s="26"/>
      <c r="AI43" s="26"/>
      <c r="AJ43" s="27"/>
      <c r="AK43" s="11">
        <v>40000</v>
      </c>
    </row>
    <row r="44" spans="1:37" ht="14.85" customHeight="1" x14ac:dyDescent="0.2">
      <c r="A44" s="31" t="s">
        <v>122</v>
      </c>
      <c r="B44" s="31"/>
      <c r="C44" s="37" t="s">
        <v>123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3" t="s">
        <v>124</v>
      </c>
      <c r="AD44" s="33"/>
      <c r="AE44" s="33"/>
      <c r="AF44" s="33"/>
      <c r="AG44" s="34">
        <f>SUM(AG42:AG43)</f>
        <v>40000</v>
      </c>
      <c r="AH44" s="34">
        <f>SUM(AH42:AH43)</f>
        <v>0</v>
      </c>
      <c r="AI44" s="34"/>
      <c r="AJ44" s="35"/>
      <c r="AK44" s="12">
        <f>SUM(AK42:AK43)</f>
        <v>40000</v>
      </c>
    </row>
    <row r="45" spans="1:37" ht="14.85" customHeight="1" x14ac:dyDescent="0.2">
      <c r="A45" s="24" t="s">
        <v>125</v>
      </c>
      <c r="B45" s="24"/>
      <c r="C45" s="30" t="s">
        <v>126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28" t="s">
        <v>127</v>
      </c>
      <c r="AD45" s="28"/>
      <c r="AE45" s="28"/>
      <c r="AF45" s="28"/>
      <c r="AG45" s="26">
        <v>5321118</v>
      </c>
      <c r="AH45" s="26"/>
      <c r="AI45" s="26"/>
      <c r="AJ45" s="27"/>
      <c r="AK45" s="11">
        <v>5321118</v>
      </c>
    </row>
    <row r="46" spans="1:37" ht="14.85" customHeight="1" x14ac:dyDescent="0.2">
      <c r="A46" s="24" t="s">
        <v>128</v>
      </c>
      <c r="B46" s="24"/>
      <c r="C46" s="30" t="s">
        <v>129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28" t="s">
        <v>130</v>
      </c>
      <c r="AD46" s="28"/>
      <c r="AE46" s="28"/>
      <c r="AF46" s="28"/>
      <c r="AG46" s="26">
        <v>350000</v>
      </c>
      <c r="AH46" s="26"/>
      <c r="AI46" s="26"/>
      <c r="AJ46" s="27"/>
      <c r="AK46" s="11">
        <v>350000</v>
      </c>
    </row>
    <row r="47" spans="1:37" ht="14.85" customHeight="1" x14ac:dyDescent="0.2">
      <c r="A47" s="24" t="s">
        <v>131</v>
      </c>
      <c r="B47" s="24"/>
      <c r="C47" s="30" t="s">
        <v>132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28" t="s">
        <v>133</v>
      </c>
      <c r="AD47" s="28"/>
      <c r="AE47" s="28"/>
      <c r="AF47" s="28"/>
      <c r="AG47" s="26"/>
      <c r="AH47" s="26"/>
      <c r="AI47" s="26"/>
      <c r="AJ47" s="27"/>
      <c r="AK47" s="11"/>
    </row>
    <row r="48" spans="1:37" ht="14.85" customHeight="1" x14ac:dyDescent="0.2">
      <c r="A48" s="24" t="s">
        <v>134</v>
      </c>
      <c r="B48" s="24"/>
      <c r="C48" s="30" t="s">
        <v>135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28" t="s">
        <v>136</v>
      </c>
      <c r="AD48" s="28"/>
      <c r="AE48" s="28"/>
      <c r="AF48" s="28"/>
      <c r="AG48" s="26"/>
      <c r="AH48" s="26"/>
      <c r="AI48" s="26"/>
      <c r="AJ48" s="27"/>
      <c r="AK48" s="11"/>
    </row>
    <row r="49" spans="1:37" ht="14.85" customHeight="1" x14ac:dyDescent="0.2">
      <c r="A49" s="24" t="s">
        <v>137</v>
      </c>
      <c r="B49" s="24"/>
      <c r="C49" s="30" t="s">
        <v>138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8" t="s">
        <v>139</v>
      </c>
      <c r="AD49" s="28"/>
      <c r="AE49" s="28"/>
      <c r="AF49" s="28"/>
      <c r="AG49" s="26">
        <v>1000000</v>
      </c>
      <c r="AH49" s="26"/>
      <c r="AI49" s="26"/>
      <c r="AJ49" s="27"/>
      <c r="AK49" s="11">
        <v>3162545</v>
      </c>
    </row>
    <row r="50" spans="1:37" ht="14.85" customHeight="1" x14ac:dyDescent="0.2">
      <c r="A50" s="31" t="s">
        <v>140</v>
      </c>
      <c r="B50" s="31"/>
      <c r="C50" s="37" t="s">
        <v>141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3" t="s">
        <v>142</v>
      </c>
      <c r="AD50" s="33"/>
      <c r="AE50" s="33"/>
      <c r="AF50" s="33"/>
      <c r="AG50" s="34">
        <f>SUM(AG45:AG49)</f>
        <v>6671118</v>
      </c>
      <c r="AH50" s="34">
        <f>SUM(AH45:AH49)</f>
        <v>0</v>
      </c>
      <c r="AI50" s="34"/>
      <c r="AJ50" s="35"/>
      <c r="AK50" s="12">
        <f>SUM(AK45:AK49)</f>
        <v>8833663</v>
      </c>
    </row>
    <row r="51" spans="1:37" ht="14.85" customHeight="1" x14ac:dyDescent="0.2">
      <c r="A51" s="31" t="s">
        <v>143</v>
      </c>
      <c r="B51" s="31"/>
      <c r="C51" s="37" t="s">
        <v>144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3" t="s">
        <v>145</v>
      </c>
      <c r="AD51" s="33"/>
      <c r="AE51" s="33"/>
      <c r="AF51" s="33"/>
      <c r="AG51" s="34">
        <f>SUM(AG30,AG33,AG41,,AG44,AG50)</f>
        <v>22694698</v>
      </c>
      <c r="AH51" s="34">
        <f>SUM(AH30,AH33,AH41,,AH44,AH50)</f>
        <v>0</v>
      </c>
      <c r="AI51" s="34"/>
      <c r="AJ51" s="35"/>
      <c r="AK51" s="12">
        <f>SUM(AK30,AK33,AK41,,AK44,AK50)</f>
        <v>24857243</v>
      </c>
    </row>
    <row r="52" spans="1:37" ht="14.85" customHeight="1" x14ac:dyDescent="0.2">
      <c r="A52" s="24" t="s">
        <v>146</v>
      </c>
      <c r="B52" s="24"/>
      <c r="C52" s="40" t="s">
        <v>147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28" t="s">
        <v>148</v>
      </c>
      <c r="AD52" s="28"/>
      <c r="AE52" s="28"/>
      <c r="AF52" s="28"/>
      <c r="AG52" s="26"/>
      <c r="AH52" s="26"/>
      <c r="AI52" s="26"/>
      <c r="AJ52" s="27"/>
      <c r="AK52" s="11"/>
    </row>
    <row r="53" spans="1:37" ht="14.85" customHeight="1" x14ac:dyDescent="0.2">
      <c r="A53" s="24" t="s">
        <v>149</v>
      </c>
      <c r="B53" s="24"/>
      <c r="C53" s="40" t="s">
        <v>280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28" t="s">
        <v>150</v>
      </c>
      <c r="AD53" s="28"/>
      <c r="AE53" s="28"/>
      <c r="AF53" s="28"/>
      <c r="AG53" s="26"/>
      <c r="AH53" s="26"/>
      <c r="AI53" s="26"/>
      <c r="AJ53" s="27"/>
      <c r="AK53" s="11">
        <v>301000</v>
      </c>
    </row>
    <row r="54" spans="1:37" ht="14.85" customHeight="1" x14ac:dyDescent="0.2">
      <c r="A54" s="24" t="s">
        <v>151</v>
      </c>
      <c r="B54" s="24"/>
      <c r="C54" s="41" t="s">
        <v>152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28" t="s">
        <v>153</v>
      </c>
      <c r="AD54" s="28"/>
      <c r="AE54" s="28"/>
      <c r="AF54" s="28"/>
      <c r="AG54" s="26"/>
      <c r="AH54" s="26"/>
      <c r="AI54" s="26"/>
      <c r="AJ54" s="27"/>
      <c r="AK54" s="11"/>
    </row>
    <row r="55" spans="1:37" ht="14.85" customHeight="1" x14ac:dyDescent="0.2">
      <c r="A55" s="24" t="s">
        <v>154</v>
      </c>
      <c r="B55" s="24"/>
      <c r="C55" s="41" t="s">
        <v>155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28" t="s">
        <v>156</v>
      </c>
      <c r="AD55" s="28"/>
      <c r="AE55" s="28"/>
      <c r="AF55" s="28"/>
      <c r="AG55" s="26"/>
      <c r="AH55" s="26"/>
      <c r="AI55" s="26"/>
      <c r="AJ55" s="27"/>
      <c r="AK55" s="11"/>
    </row>
    <row r="56" spans="1:37" ht="14.85" customHeight="1" x14ac:dyDescent="0.2">
      <c r="A56" s="24" t="s">
        <v>157</v>
      </c>
      <c r="B56" s="24"/>
      <c r="C56" s="41" t="s">
        <v>158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28" t="s">
        <v>159</v>
      </c>
      <c r="AD56" s="28"/>
      <c r="AE56" s="28"/>
      <c r="AF56" s="28"/>
      <c r="AG56" s="26"/>
      <c r="AH56" s="26"/>
      <c r="AI56" s="26"/>
      <c r="AJ56" s="27"/>
      <c r="AK56" s="11"/>
    </row>
    <row r="57" spans="1:37" ht="14.85" customHeight="1" x14ac:dyDescent="0.2">
      <c r="A57" s="24" t="s">
        <v>160</v>
      </c>
      <c r="B57" s="24"/>
      <c r="C57" s="40" t="s">
        <v>161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28" t="s">
        <v>162</v>
      </c>
      <c r="AD57" s="28"/>
      <c r="AE57" s="28"/>
      <c r="AF57" s="28"/>
      <c r="AG57" s="26"/>
      <c r="AH57" s="26"/>
      <c r="AI57" s="26"/>
      <c r="AJ57" s="27"/>
      <c r="AK57" s="11"/>
    </row>
    <row r="58" spans="1:37" ht="14.85" customHeight="1" x14ac:dyDescent="0.2">
      <c r="A58" s="24" t="s">
        <v>163</v>
      </c>
      <c r="B58" s="24"/>
      <c r="C58" s="40" t="s">
        <v>164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28" t="s">
        <v>165</v>
      </c>
      <c r="AD58" s="28"/>
      <c r="AE58" s="28"/>
      <c r="AF58" s="28"/>
      <c r="AG58" s="26">
        <v>150000</v>
      </c>
      <c r="AH58" s="26"/>
      <c r="AI58" s="26"/>
      <c r="AJ58" s="27"/>
      <c r="AK58" s="11">
        <v>150000</v>
      </c>
    </row>
    <row r="59" spans="1:37" ht="14.85" customHeight="1" x14ac:dyDescent="0.2">
      <c r="A59" s="24" t="s">
        <v>166</v>
      </c>
      <c r="B59" s="24"/>
      <c r="C59" s="40" t="s">
        <v>167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28" t="s">
        <v>168</v>
      </c>
      <c r="AD59" s="28"/>
      <c r="AE59" s="28"/>
      <c r="AF59" s="28"/>
      <c r="AG59" s="26">
        <v>1300000</v>
      </c>
      <c r="AH59" s="26"/>
      <c r="AI59" s="26"/>
      <c r="AJ59" s="27"/>
      <c r="AK59" s="11">
        <v>1300000</v>
      </c>
    </row>
    <row r="60" spans="1:37" ht="14.85" customHeight="1" x14ac:dyDescent="0.2">
      <c r="A60" s="31" t="s">
        <v>169</v>
      </c>
      <c r="B60" s="31"/>
      <c r="C60" s="42" t="s">
        <v>170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33" t="s">
        <v>171</v>
      </c>
      <c r="AD60" s="33"/>
      <c r="AE60" s="33"/>
      <c r="AF60" s="33"/>
      <c r="AG60" s="34">
        <f>SUM(AG52:AG59)</f>
        <v>1450000</v>
      </c>
      <c r="AH60" s="34">
        <f>SUM(AH52:AH59)</f>
        <v>0</v>
      </c>
      <c r="AI60" s="34"/>
      <c r="AJ60" s="35"/>
      <c r="AK60" s="12">
        <f>SUM(AK52:AK59)</f>
        <v>1751000</v>
      </c>
    </row>
    <row r="61" spans="1:37" ht="14.85" customHeight="1" x14ac:dyDescent="0.2">
      <c r="A61" s="24" t="s">
        <v>172</v>
      </c>
      <c r="B61" s="24"/>
      <c r="C61" s="43" t="s">
        <v>173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28" t="s">
        <v>174</v>
      </c>
      <c r="AD61" s="28"/>
      <c r="AE61" s="28"/>
      <c r="AF61" s="28"/>
      <c r="AG61" s="26"/>
      <c r="AH61" s="26"/>
      <c r="AI61" s="26"/>
      <c r="AJ61" s="27"/>
      <c r="AK61" s="11"/>
    </row>
    <row r="62" spans="1:37" ht="14.85" customHeight="1" x14ac:dyDescent="0.2">
      <c r="A62" s="24" t="s">
        <v>175</v>
      </c>
      <c r="B62" s="24"/>
      <c r="C62" s="43" t="s">
        <v>176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28" t="s">
        <v>177</v>
      </c>
      <c r="AD62" s="28"/>
      <c r="AE62" s="28"/>
      <c r="AF62" s="28"/>
      <c r="AG62" s="26"/>
      <c r="AH62" s="26"/>
      <c r="AI62" s="26"/>
      <c r="AJ62" s="27"/>
      <c r="AK62" s="11"/>
    </row>
    <row r="63" spans="1:37" ht="14.85" customHeight="1" x14ac:dyDescent="0.2">
      <c r="A63" s="24" t="s">
        <v>178</v>
      </c>
      <c r="B63" s="24"/>
      <c r="C63" s="43" t="s">
        <v>179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28" t="s">
        <v>180</v>
      </c>
      <c r="AD63" s="28"/>
      <c r="AE63" s="28"/>
      <c r="AF63" s="28"/>
      <c r="AG63" s="26"/>
      <c r="AH63" s="26"/>
      <c r="AI63" s="26"/>
      <c r="AJ63" s="27"/>
      <c r="AK63" s="11"/>
    </row>
    <row r="64" spans="1:37" ht="14.85" customHeight="1" x14ac:dyDescent="0.2">
      <c r="A64" s="24" t="s">
        <v>181</v>
      </c>
      <c r="B64" s="24"/>
      <c r="C64" s="43" t="s">
        <v>182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28" t="s">
        <v>183</v>
      </c>
      <c r="AD64" s="28"/>
      <c r="AE64" s="28"/>
      <c r="AF64" s="28"/>
      <c r="AG64" s="26"/>
      <c r="AH64" s="26"/>
      <c r="AI64" s="26"/>
      <c r="AJ64" s="27"/>
      <c r="AK64" s="11"/>
    </row>
    <row r="65" spans="1:37" ht="14.85" customHeight="1" x14ac:dyDescent="0.2">
      <c r="A65" s="24" t="s">
        <v>184</v>
      </c>
      <c r="B65" s="24"/>
      <c r="C65" s="43" t="s">
        <v>185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28" t="s">
        <v>186</v>
      </c>
      <c r="AD65" s="28"/>
      <c r="AE65" s="28"/>
      <c r="AF65" s="28"/>
      <c r="AG65" s="26"/>
      <c r="AH65" s="26"/>
      <c r="AI65" s="26"/>
      <c r="AJ65" s="27"/>
      <c r="AK65" s="11"/>
    </row>
    <row r="66" spans="1:37" ht="14.85" customHeight="1" x14ac:dyDescent="0.2">
      <c r="A66" s="24" t="s">
        <v>187</v>
      </c>
      <c r="B66" s="24"/>
      <c r="C66" s="43" t="s">
        <v>188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28" t="s">
        <v>189</v>
      </c>
      <c r="AD66" s="28"/>
      <c r="AE66" s="28"/>
      <c r="AF66" s="28"/>
      <c r="AG66" s="26">
        <v>2932460</v>
      </c>
      <c r="AH66" s="26"/>
      <c r="AI66" s="26"/>
      <c r="AJ66" s="27"/>
      <c r="AK66" s="11">
        <v>2932460</v>
      </c>
    </row>
    <row r="67" spans="1:37" ht="14.85" customHeight="1" x14ac:dyDescent="0.2">
      <c r="A67" s="24" t="s">
        <v>190</v>
      </c>
      <c r="B67" s="24"/>
      <c r="C67" s="43" t="s">
        <v>191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28" t="s">
        <v>192</v>
      </c>
      <c r="AD67" s="28"/>
      <c r="AE67" s="28"/>
      <c r="AF67" s="28"/>
      <c r="AG67" s="26"/>
      <c r="AH67" s="26"/>
      <c r="AI67" s="26"/>
      <c r="AJ67" s="27"/>
      <c r="AK67" s="11"/>
    </row>
    <row r="68" spans="1:37" ht="14.85" customHeight="1" x14ac:dyDescent="0.2">
      <c r="A68" s="24" t="s">
        <v>193</v>
      </c>
      <c r="B68" s="24"/>
      <c r="C68" s="43" t="s">
        <v>194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28" t="s">
        <v>195</v>
      </c>
      <c r="AD68" s="28"/>
      <c r="AE68" s="28"/>
      <c r="AF68" s="28"/>
      <c r="AG68" s="26"/>
      <c r="AH68" s="26"/>
      <c r="AI68" s="26"/>
      <c r="AJ68" s="27"/>
      <c r="AK68" s="11"/>
    </row>
    <row r="69" spans="1:37" ht="14.85" customHeight="1" x14ac:dyDescent="0.2">
      <c r="A69" s="24" t="s">
        <v>196</v>
      </c>
      <c r="B69" s="24"/>
      <c r="C69" s="43" t="s">
        <v>197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28" t="s">
        <v>198</v>
      </c>
      <c r="AD69" s="28"/>
      <c r="AE69" s="28"/>
      <c r="AF69" s="28"/>
      <c r="AG69" s="26"/>
      <c r="AH69" s="26"/>
      <c r="AI69" s="26"/>
      <c r="AJ69" s="27"/>
      <c r="AK69" s="11"/>
    </row>
    <row r="70" spans="1:37" x14ac:dyDescent="0.2">
      <c r="A70" s="24" t="s">
        <v>199</v>
      </c>
      <c r="B70" s="24"/>
      <c r="C70" s="44" t="s">
        <v>200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28" t="s">
        <v>201</v>
      </c>
      <c r="AD70" s="28"/>
      <c r="AE70" s="28"/>
      <c r="AF70" s="28"/>
      <c r="AG70" s="26"/>
      <c r="AH70" s="26"/>
      <c r="AI70" s="26"/>
      <c r="AJ70" s="27"/>
      <c r="AK70" s="11"/>
    </row>
    <row r="71" spans="1:37" ht="14.85" customHeight="1" x14ac:dyDescent="0.2">
      <c r="A71" s="24" t="s">
        <v>202</v>
      </c>
      <c r="B71" s="24"/>
      <c r="C71" s="43" t="s">
        <v>203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28" t="s">
        <v>204</v>
      </c>
      <c r="AD71" s="28"/>
      <c r="AE71" s="28"/>
      <c r="AF71" s="28"/>
      <c r="AG71" s="26">
        <v>1300000</v>
      </c>
      <c r="AH71" s="26"/>
      <c r="AI71" s="26"/>
      <c r="AJ71" s="27"/>
      <c r="AK71" s="11">
        <v>1300000</v>
      </c>
    </row>
    <row r="72" spans="1:37" x14ac:dyDescent="0.2">
      <c r="A72" s="24" t="s">
        <v>205</v>
      </c>
      <c r="B72" s="24"/>
      <c r="C72" s="45" t="s">
        <v>206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6" t="s">
        <v>207</v>
      </c>
      <c r="AD72" s="46"/>
      <c r="AE72" s="46"/>
      <c r="AF72" s="46"/>
      <c r="AG72" s="26"/>
      <c r="AH72" s="26"/>
      <c r="AI72" s="26"/>
      <c r="AJ72" s="27"/>
      <c r="AK72" s="11"/>
    </row>
    <row r="73" spans="1:37" ht="14.85" customHeight="1" x14ac:dyDescent="0.2">
      <c r="A73" s="31" t="s">
        <v>208</v>
      </c>
      <c r="B73" s="31"/>
      <c r="C73" s="42" t="s">
        <v>209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33" t="s">
        <v>210</v>
      </c>
      <c r="AD73" s="33"/>
      <c r="AE73" s="33"/>
      <c r="AF73" s="33"/>
      <c r="AG73" s="34">
        <f>SUM(AG61:AG72)</f>
        <v>4232460</v>
      </c>
      <c r="AH73" s="34">
        <f>SUM(AH61:AH72)</f>
        <v>0</v>
      </c>
      <c r="AI73" s="34"/>
      <c r="AJ73" s="35"/>
      <c r="AK73" s="12">
        <f>SUM(AK61:AK72)</f>
        <v>4232460</v>
      </c>
    </row>
    <row r="74" spans="1:37" x14ac:dyDescent="0.2">
      <c r="A74" s="24" t="s">
        <v>211</v>
      </c>
      <c r="B74" s="24"/>
      <c r="C74" s="47" t="s">
        <v>212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28" t="s">
        <v>213</v>
      </c>
      <c r="AD74" s="28"/>
      <c r="AE74" s="28"/>
      <c r="AF74" s="28"/>
      <c r="AG74" s="26">
        <v>1823000</v>
      </c>
      <c r="AH74" s="26"/>
      <c r="AI74" s="26"/>
      <c r="AJ74" s="27"/>
      <c r="AK74" s="11">
        <v>1823000</v>
      </c>
    </row>
    <row r="75" spans="1:37" ht="14.85" customHeight="1" x14ac:dyDescent="0.2">
      <c r="A75" s="24" t="s">
        <v>214</v>
      </c>
      <c r="B75" s="24"/>
      <c r="C75" s="48" t="s">
        <v>215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28" t="s">
        <v>216</v>
      </c>
      <c r="AD75" s="28"/>
      <c r="AE75" s="28"/>
      <c r="AF75" s="28"/>
      <c r="AG75" s="26">
        <v>17007060</v>
      </c>
      <c r="AH75" s="26"/>
      <c r="AI75" s="26"/>
      <c r="AJ75" s="27"/>
      <c r="AK75" s="11">
        <v>67794360</v>
      </c>
    </row>
    <row r="76" spans="1:37" x14ac:dyDescent="0.2">
      <c r="A76" s="24" t="s">
        <v>217</v>
      </c>
      <c r="B76" s="24"/>
      <c r="C76" s="47" t="s">
        <v>218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28" t="s">
        <v>219</v>
      </c>
      <c r="AD76" s="28"/>
      <c r="AE76" s="28"/>
      <c r="AF76" s="28"/>
      <c r="AG76" s="26"/>
      <c r="AH76" s="26"/>
      <c r="AI76" s="26"/>
      <c r="AJ76" s="27"/>
      <c r="AK76" s="11"/>
    </row>
    <row r="77" spans="1:37" ht="14.85" customHeight="1" x14ac:dyDescent="0.2">
      <c r="A77" s="24" t="s">
        <v>220</v>
      </c>
      <c r="B77" s="24"/>
      <c r="C77" s="48" t="s">
        <v>221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28" t="s">
        <v>222</v>
      </c>
      <c r="AD77" s="28"/>
      <c r="AE77" s="28"/>
      <c r="AF77" s="28"/>
      <c r="AG77" s="26">
        <v>1866455</v>
      </c>
      <c r="AH77" s="26"/>
      <c r="AI77" s="26"/>
      <c r="AJ77" s="27"/>
      <c r="AK77" s="11">
        <v>1866455</v>
      </c>
    </row>
    <row r="78" spans="1:37" x14ac:dyDescent="0.2">
      <c r="A78" s="24" t="s">
        <v>223</v>
      </c>
      <c r="B78" s="24"/>
      <c r="C78" s="36" t="s">
        <v>224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8" t="s">
        <v>225</v>
      </c>
      <c r="AD78" s="28"/>
      <c r="AE78" s="28"/>
      <c r="AF78" s="28"/>
      <c r="AG78" s="26"/>
      <c r="AH78" s="26"/>
      <c r="AI78" s="26"/>
      <c r="AJ78" s="27"/>
      <c r="AK78" s="11"/>
    </row>
    <row r="79" spans="1:37" x14ac:dyDescent="0.2">
      <c r="A79" s="24" t="s">
        <v>226</v>
      </c>
      <c r="B79" s="24"/>
      <c r="C79" s="36" t="s">
        <v>227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28" t="s">
        <v>228</v>
      </c>
      <c r="AD79" s="28"/>
      <c r="AE79" s="28"/>
      <c r="AF79" s="28"/>
      <c r="AG79" s="26"/>
      <c r="AH79" s="26"/>
      <c r="AI79" s="26"/>
      <c r="AJ79" s="27"/>
      <c r="AK79" s="11"/>
    </row>
    <row r="80" spans="1:37" x14ac:dyDescent="0.2">
      <c r="A80" s="24" t="s">
        <v>229</v>
      </c>
      <c r="B80" s="24"/>
      <c r="C80" s="36" t="s">
        <v>230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28" t="s">
        <v>231</v>
      </c>
      <c r="AD80" s="28"/>
      <c r="AE80" s="28"/>
      <c r="AF80" s="28"/>
      <c r="AG80" s="26">
        <v>4402940</v>
      </c>
      <c r="AH80" s="26"/>
      <c r="AI80" s="26"/>
      <c r="AJ80" s="27"/>
      <c r="AK80" s="11">
        <v>18115640</v>
      </c>
    </row>
    <row r="81" spans="1:37" x14ac:dyDescent="0.2">
      <c r="A81" s="31" t="s">
        <v>232</v>
      </c>
      <c r="B81" s="31"/>
      <c r="C81" s="49" t="s">
        <v>233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33" t="s">
        <v>234</v>
      </c>
      <c r="AD81" s="33"/>
      <c r="AE81" s="33"/>
      <c r="AF81" s="33"/>
      <c r="AG81" s="34">
        <f>SUM(AG74:AG80)</f>
        <v>25099455</v>
      </c>
      <c r="AH81" s="34">
        <f>SUM(AH74:AH80)</f>
        <v>0</v>
      </c>
      <c r="AI81" s="34"/>
      <c r="AJ81" s="35"/>
      <c r="AK81" s="12">
        <f>SUM(AK74:AK80)</f>
        <v>89599455</v>
      </c>
    </row>
    <row r="82" spans="1:37" ht="14.85" customHeight="1" x14ac:dyDescent="0.2">
      <c r="A82" s="24" t="s">
        <v>235</v>
      </c>
      <c r="B82" s="24"/>
      <c r="C82" s="40" t="s">
        <v>236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28" t="s">
        <v>237</v>
      </c>
      <c r="AD82" s="28"/>
      <c r="AE82" s="28"/>
      <c r="AF82" s="28"/>
      <c r="AG82" s="26">
        <v>15748000</v>
      </c>
      <c r="AH82" s="26"/>
      <c r="AI82" s="26"/>
      <c r="AJ82" s="27"/>
      <c r="AK82" s="11">
        <v>15748000</v>
      </c>
    </row>
    <row r="83" spans="1:37" ht="14.85" customHeight="1" x14ac:dyDescent="0.2">
      <c r="A83" s="24" t="s">
        <v>238</v>
      </c>
      <c r="B83" s="24"/>
      <c r="C83" s="40" t="s">
        <v>239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28" t="s">
        <v>240</v>
      </c>
      <c r="AD83" s="28"/>
      <c r="AE83" s="28"/>
      <c r="AF83" s="28"/>
      <c r="AG83" s="26"/>
      <c r="AH83" s="26"/>
      <c r="AI83" s="26"/>
      <c r="AJ83" s="27"/>
      <c r="AK83" s="11"/>
    </row>
    <row r="84" spans="1:37" ht="14.85" customHeight="1" x14ac:dyDescent="0.2">
      <c r="A84" s="24" t="s">
        <v>241</v>
      </c>
      <c r="B84" s="24"/>
      <c r="C84" s="40" t="s">
        <v>242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28" t="s">
        <v>243</v>
      </c>
      <c r="AD84" s="28"/>
      <c r="AE84" s="28"/>
      <c r="AF84" s="28"/>
      <c r="AG84" s="26"/>
      <c r="AH84" s="26"/>
      <c r="AI84" s="26"/>
      <c r="AJ84" s="27"/>
      <c r="AK84" s="11"/>
    </row>
    <row r="85" spans="1:37" ht="14.85" customHeight="1" x14ac:dyDescent="0.2">
      <c r="A85" s="24" t="s">
        <v>244</v>
      </c>
      <c r="B85" s="24"/>
      <c r="C85" s="40" t="s">
        <v>245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28" t="s">
        <v>246</v>
      </c>
      <c r="AD85" s="28"/>
      <c r="AE85" s="28"/>
      <c r="AF85" s="28"/>
      <c r="AG85" s="26">
        <v>4252000</v>
      </c>
      <c r="AH85" s="26"/>
      <c r="AI85" s="26"/>
      <c r="AJ85" s="27"/>
      <c r="AK85" s="11">
        <v>4252000</v>
      </c>
    </row>
    <row r="86" spans="1:37" ht="14.85" customHeight="1" x14ac:dyDescent="0.2">
      <c r="A86" s="31" t="s">
        <v>247</v>
      </c>
      <c r="B86" s="31"/>
      <c r="C86" s="42" t="s">
        <v>248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33" t="s">
        <v>249</v>
      </c>
      <c r="AD86" s="33"/>
      <c r="AE86" s="33"/>
      <c r="AF86" s="33"/>
      <c r="AG86" s="34">
        <f>SUM(AG82:AJ85)</f>
        <v>20000000</v>
      </c>
      <c r="AH86" s="34"/>
      <c r="AI86" s="34"/>
      <c r="AJ86" s="35"/>
      <c r="AK86" s="12">
        <f>SUM(AK82:AK85)</f>
        <v>20000000</v>
      </c>
    </row>
    <row r="87" spans="1:37" ht="25.5" customHeight="1" x14ac:dyDescent="0.2">
      <c r="A87" s="24" t="s">
        <v>250</v>
      </c>
      <c r="B87" s="24"/>
      <c r="C87" s="40" t="s">
        <v>251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28" t="s">
        <v>252</v>
      </c>
      <c r="AD87" s="28"/>
      <c r="AE87" s="28"/>
      <c r="AF87" s="28"/>
      <c r="AG87" s="26"/>
      <c r="AH87" s="26"/>
      <c r="AI87" s="26"/>
      <c r="AJ87" s="27"/>
      <c r="AK87" s="11"/>
    </row>
    <row r="88" spans="1:37" ht="22.5" customHeight="1" x14ac:dyDescent="0.2">
      <c r="A88" s="24" t="s">
        <v>253</v>
      </c>
      <c r="B88" s="24"/>
      <c r="C88" s="40" t="s">
        <v>254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28" t="s">
        <v>255</v>
      </c>
      <c r="AD88" s="28"/>
      <c r="AE88" s="28"/>
      <c r="AF88" s="28"/>
      <c r="AG88" s="26"/>
      <c r="AH88" s="26"/>
      <c r="AI88" s="26"/>
      <c r="AJ88" s="27"/>
      <c r="AK88" s="11"/>
    </row>
    <row r="89" spans="1:37" ht="25.5" customHeight="1" x14ac:dyDescent="0.2">
      <c r="A89" s="24" t="s">
        <v>256</v>
      </c>
      <c r="B89" s="24"/>
      <c r="C89" s="40" t="s">
        <v>257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28" t="s">
        <v>258</v>
      </c>
      <c r="AD89" s="28"/>
      <c r="AE89" s="28"/>
      <c r="AF89" s="28"/>
      <c r="AG89" s="26"/>
      <c r="AH89" s="26"/>
      <c r="AI89" s="26"/>
      <c r="AJ89" s="27"/>
      <c r="AK89" s="11"/>
    </row>
    <row r="90" spans="1:37" ht="14.85" customHeight="1" x14ac:dyDescent="0.2">
      <c r="A90" s="24" t="s">
        <v>259</v>
      </c>
      <c r="B90" s="24"/>
      <c r="C90" s="40" t="s">
        <v>260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28" t="s">
        <v>261</v>
      </c>
      <c r="AD90" s="28"/>
      <c r="AE90" s="28"/>
      <c r="AF90" s="28"/>
      <c r="AG90" s="26"/>
      <c r="AH90" s="26"/>
      <c r="AI90" s="26"/>
      <c r="AJ90" s="27"/>
      <c r="AK90" s="11"/>
    </row>
    <row r="91" spans="1:37" ht="23.25" customHeight="1" x14ac:dyDescent="0.2">
      <c r="A91" s="24" t="s">
        <v>262</v>
      </c>
      <c r="B91" s="24"/>
      <c r="C91" s="40" t="s">
        <v>263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28" t="s">
        <v>264</v>
      </c>
      <c r="AD91" s="28"/>
      <c r="AE91" s="28"/>
      <c r="AF91" s="28"/>
      <c r="AG91" s="26"/>
      <c r="AH91" s="26"/>
      <c r="AI91" s="26"/>
      <c r="AJ91" s="27"/>
      <c r="AK91" s="11"/>
    </row>
    <row r="92" spans="1:37" ht="14.85" customHeight="1" x14ac:dyDescent="0.2">
      <c r="A92" s="24" t="s">
        <v>265</v>
      </c>
      <c r="B92" s="24"/>
      <c r="C92" s="40" t="s">
        <v>266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28" t="s">
        <v>267</v>
      </c>
      <c r="AD92" s="28"/>
      <c r="AE92" s="28"/>
      <c r="AF92" s="28"/>
      <c r="AG92" s="26"/>
      <c r="AH92" s="26"/>
      <c r="AI92" s="26"/>
      <c r="AJ92" s="27"/>
      <c r="AK92" s="11"/>
    </row>
    <row r="93" spans="1:37" ht="14.85" customHeight="1" x14ac:dyDescent="0.2">
      <c r="A93" s="24" t="s">
        <v>268</v>
      </c>
      <c r="B93" s="24"/>
      <c r="C93" s="40" t="s">
        <v>269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28" t="s">
        <v>270</v>
      </c>
      <c r="AD93" s="28"/>
      <c r="AE93" s="28"/>
      <c r="AF93" s="28"/>
      <c r="AG93" s="26"/>
      <c r="AH93" s="26"/>
      <c r="AI93" s="26"/>
      <c r="AJ93" s="27"/>
      <c r="AK93" s="11"/>
    </row>
    <row r="94" spans="1:37" ht="14.85" customHeight="1" x14ac:dyDescent="0.2">
      <c r="A94" s="24" t="s">
        <v>271</v>
      </c>
      <c r="B94" s="24"/>
      <c r="C94" s="40" t="s">
        <v>272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28" t="s">
        <v>273</v>
      </c>
      <c r="AD94" s="28"/>
      <c r="AE94" s="28"/>
      <c r="AF94" s="28"/>
      <c r="AG94" s="26"/>
      <c r="AH94" s="26"/>
      <c r="AI94" s="26"/>
      <c r="AJ94" s="27"/>
      <c r="AK94" s="11"/>
    </row>
    <row r="95" spans="1:37" ht="14.85" customHeight="1" x14ac:dyDescent="0.2">
      <c r="A95" s="31" t="s">
        <v>274</v>
      </c>
      <c r="B95" s="31"/>
      <c r="C95" s="42" t="s">
        <v>275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33" t="s">
        <v>276</v>
      </c>
      <c r="AD95" s="33"/>
      <c r="AE95" s="33"/>
      <c r="AF95" s="33"/>
      <c r="AG95" s="26"/>
      <c r="AH95" s="26"/>
      <c r="AI95" s="26"/>
      <c r="AJ95" s="27"/>
      <c r="AK95" s="11"/>
    </row>
    <row r="96" spans="1:37" x14ac:dyDescent="0.2">
      <c r="A96" s="31" t="s">
        <v>277</v>
      </c>
      <c r="B96" s="31"/>
      <c r="C96" s="49" t="s">
        <v>278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33" t="s">
        <v>279</v>
      </c>
      <c r="AD96" s="33"/>
      <c r="AE96" s="33"/>
      <c r="AF96" s="33"/>
      <c r="AG96" s="34">
        <f>SUM(AG25,AG26,AG51,AG60,AG73,AG81,AG86)</f>
        <v>89745542</v>
      </c>
      <c r="AH96" s="34">
        <f>SUM(AH25,AH26,AH51,AH60,AH73,AH81,AH86)</f>
        <v>0</v>
      </c>
      <c r="AI96" s="34"/>
      <c r="AJ96" s="35"/>
      <c r="AK96" s="12">
        <f>SUM(AK25,AK26,AK51,AK60,AK73,AK81,AK86)</f>
        <v>168666166</v>
      </c>
    </row>
  </sheetData>
  <mergeCells count="371">
    <mergeCell ref="A1:AK1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5:B85"/>
    <mergeCell ref="C85:AB85"/>
    <mergeCell ref="AC85:AF85"/>
    <mergeCell ref="A96:B96"/>
    <mergeCell ref="C96:AB96"/>
    <mergeCell ref="AC96:AF96"/>
    <mergeCell ref="AG96:AJ96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G85:AJ8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8740157480314965" right="0.78740157480314965" top="1.0629921259842521" bottom="1.0629921259842521" header="0.78740157480314965" footer="0.78740157480314965"/>
  <pageSetup paperSize="9" scale="65" firstPageNumber="0" orientation="portrait" r:id="rId1"/>
  <headerFoot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Munkalap1</vt:lpstr>
      <vt:lpstr>Munkalap2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revision>1</cp:revision>
  <cp:lastPrinted>2017-11-09T08:32:21Z</cp:lastPrinted>
  <dcterms:created xsi:type="dcterms:W3CDTF">2015-09-20T17:36:40Z</dcterms:created>
  <dcterms:modified xsi:type="dcterms:W3CDTF">2017-11-09T08:32:25Z</dcterms:modified>
  <dc:language>hu-HU</dc:language>
</cp:coreProperties>
</file>