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<sst xmlns="http://schemas.openxmlformats.org/spreadsheetml/2006/main" count="108" uniqueCount="108">
  <si>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</si>
  <si>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</si>
  <si>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</si>
  <si>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</si>
  <si>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</si>
  <si>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</si>
  <si>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</si>
  <si>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</si>
  <si>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</si>
  <si>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</si>
  <si>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</si>
  <si>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</si>
  <si>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</si>
  <si>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</si>
  <si>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</si>
  <si>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</si>
  <si>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</si>
  <si>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</si>
  <si>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12.</t>
  </si>
  <si>
    <t>15.</t>
  </si>
  <si>
    <t>17.</t>
  </si>
  <si>
    <t>18.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</si>
  <si>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</si>
  <si>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</si>
  <si>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</si>
  <si>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</si>
  <si>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</si>
  <si>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</si>
  <si>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</si>
  <si>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</si>
  <si>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</si>
  <si>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</si>
  <si>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</si>
  <si>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</si>
  <si>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</si>
  <si>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</si>
  <si>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</si>
  <si>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</si>
  <si>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</si>
  <si>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</si>
  <si>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</si>
  <si>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</si>
  <si>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</si>
  <si>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</si>
  <si>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</si>
  <si>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</si>
  <si>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</si>
  <si>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</si>
  <si>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</si>
  <si>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</si>
  <si>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</si>
  <si>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</si>
  <si>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</si>
  <si>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</si>
  <si>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</si>
  <si>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</si>
  <si>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</si>
  <si>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</si>
  <si>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</si>
  <si>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</si>
  <si>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</si>
  <si>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</si>
  <si>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</si>
  <si>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</si>
  <si>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</si>
  <si>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</si>
  <si>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</si>
  <si>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</si>
  <si>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</si>
  <si>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</si>
  <si>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</si>
  <si>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</si>
  <si>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</si>
  <si>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Egyéb önk.vagyon bérbeadásból származó 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</si>
  <si>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</si>
  <si>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</si>
  <si>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</si>
  <si>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</si>
  <si>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Átengedett közhatalmi bevételek:</t>
  </si>
  <si>
    <t>43.</t>
  </si>
  <si>
    <t>2015 évi terv</t>
  </si>
  <si>
    <t>Kötbér, egyéb kártérítés, költség visszatér.bevétele</t>
  </si>
  <si>
    <t>Intézményi működési bevételek összesen: (6+9)</t>
  </si>
  <si>
    <t>Egyéb közhatalmi bevételek</t>
  </si>
  <si>
    <t>Közhatalmi bevételek összesen:(15+18+21)</t>
  </si>
  <si>
    <t>Egyes szociális és gyermekjóléti felad.támog.</t>
  </si>
  <si>
    <t>Önkormányzat műk.célú költségvetési támogatása:</t>
  </si>
  <si>
    <t>Tárgyi eszköz értékesítés:</t>
  </si>
  <si>
    <t>Egyéb önkorm.vagyon üzem.,kon.-ból sz.bev.</t>
  </si>
  <si>
    <t>Tám.ért.felh. bevétel</t>
  </si>
  <si>
    <t>Előző évek pénzm. működési célú igénybevétele</t>
  </si>
  <si>
    <t>Előző évek pénzm. felhalmozási célú igénybevétele</t>
  </si>
  <si>
    <t>Hitel felvétele</t>
  </si>
  <si>
    <t>E.i.mód.</t>
  </si>
  <si>
    <t>Működési célú ktsgv.támog.és kieg.támog.</t>
  </si>
  <si>
    <t>Térségi fejlesztési tanácsok és ktgv.szerveiktől</t>
  </si>
  <si>
    <t>Államháztartáson belüli megelőlegezések</t>
  </si>
  <si>
    <t>10.</t>
  </si>
  <si>
    <t>11.</t>
  </si>
  <si>
    <t>13.</t>
  </si>
  <si>
    <t>14.</t>
  </si>
  <si>
    <t>16.</t>
  </si>
  <si>
    <t>19.</t>
  </si>
  <si>
    <t>20.</t>
  </si>
  <si>
    <t>Felh.i célú visszatérítendő támogatások visszatér.Áh.n kívül</t>
  </si>
  <si>
    <t>44.</t>
  </si>
  <si>
    <t>2015.évi tény</t>
  </si>
  <si>
    <t>%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</si>
</sst>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5" xfId="6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6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6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5" xfId="60" applyNumberFormat="1" applyFont="1" applyBorder="1" applyAlignment="1">
      <alignment horizontal="center" vertical="center" wrapText="1"/>
    </xf>
    <xf numFmtId="172" fontId="2" fillId="0" borderId="0" xfId="60" applyNumberFormat="1" applyFont="1" applyBorder="1" applyAlignment="1">
      <alignment horizontal="center" vertical="center" wrapText="1"/>
    </xf>
    <xf numFmtId="172" fontId="2" fillId="0" borderId="16" xfId="6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tabSelected="1" view="pageLayout" zoomScaleNormal="110" workbookViewId="0" topLeftCell="A1">
      <selection activeCell="B9" sqref="B9"/>
    </sheetView>
  </sheetViews>
  <sheetFormatPr defaultColWidth="9.140625" defaultRowHeight="12.75"/>
  <cols>
    <col min="1" max="1" width="6.140625" style="1" customWidth="1"/>
    <col min="2" max="2" width="52.57421875" style="2" customWidth="1"/>
    <col min="3" max="5" width="9.57421875" style="1" customWidth="1"/>
    <col min="6" max="6" width="9.57421875" style="48" customWidth="1"/>
    <col min="7" max="16384" width="9.140625" style="1" customWidth="1"/>
  </cols>
  <sheetData>
    <row r="2" spans="1:6" ht="25.5">
      <c r="A2" s="14" t="s">
        <v>0</v>
      </c>
      <c r="B2" s="11" t="s">
        <v>1</v>
      </c>
      <c r="C2" s="11" t="s">
        <v>80</v>
      </c>
      <c r="D2" s="11" t="s">
        <v>93</v>
      </c>
      <c r="E2" s="11" t="s">
        <v>106</v>
      </c>
      <c r="F2" s="41" t="s">
        <v>107</v>
      </c>
    </row>
    <row r="3" spans="1:6" ht="14.25">
      <c r="A3" s="10"/>
      <c r="B3" s="15" t="s">
        <v>2</v>
      </c>
      <c r="C3" s="16"/>
      <c r="D3" s="16"/>
      <c r="E3" s="16"/>
      <c r="F3" s="42"/>
    </row>
    <row r="4" spans="1:6" s="6" customFormat="1" ht="16.5" customHeight="1">
      <c r="A4" s="49" t="s">
        <v>22</v>
      </c>
      <c r="B4" s="50"/>
      <c r="C4" s="16"/>
      <c r="D4" s="16"/>
      <c r="E4" s="16"/>
      <c r="F4" s="42"/>
    </row>
    <row r="5" spans="1:6" ht="16.5" customHeight="1">
      <c r="A5" s="12" t="s">
        <v>3</v>
      </c>
      <c r="B5" s="17" t="s">
        <v>72</v>
      </c>
      <c r="C5" s="16">
        <v>0</v>
      </c>
      <c r="D5" s="16">
        <v>1500</v>
      </c>
      <c r="E5" s="16">
        <v>1276</v>
      </c>
      <c r="F5" s="42">
        <f>E5/D5</f>
        <v>0.8506666666666667</v>
      </c>
    </row>
    <row r="6" spans="1:6" ht="16.5" customHeight="1">
      <c r="A6" s="12" t="s">
        <v>4</v>
      </c>
      <c r="B6" s="17" t="s">
        <v>23</v>
      </c>
      <c r="C6" s="16">
        <v>60</v>
      </c>
      <c r="D6" s="16">
        <v>200</v>
      </c>
      <c r="E6" s="16">
        <v>103</v>
      </c>
      <c r="F6" s="42">
        <f aca="true" t="shared" si="0" ref="F6:F43">E6/D6</f>
        <v>0.515</v>
      </c>
    </row>
    <row r="7" spans="1:6" ht="15" customHeight="1">
      <c r="A7" s="12" t="s">
        <v>5</v>
      </c>
      <c r="B7" s="17" t="s">
        <v>24</v>
      </c>
      <c r="C7" s="16">
        <v>140</v>
      </c>
      <c r="D7" s="16">
        <v>173</v>
      </c>
      <c r="E7" s="16">
        <v>0</v>
      </c>
      <c r="F7" s="42">
        <f t="shared" si="0"/>
        <v>0</v>
      </c>
    </row>
    <row r="8" spans="1:6" ht="15" customHeight="1">
      <c r="A8" s="12" t="s">
        <v>6</v>
      </c>
      <c r="B8" s="17" t="s">
        <v>25</v>
      </c>
      <c r="C8" s="16">
        <v>0</v>
      </c>
      <c r="D8" s="16">
        <v>0</v>
      </c>
      <c r="E8" s="16">
        <v>0</v>
      </c>
      <c r="F8" s="42"/>
    </row>
    <row r="9" spans="1:6" ht="15" customHeight="1">
      <c r="A9" s="12" t="s">
        <v>7</v>
      </c>
      <c r="B9" s="17" t="s">
        <v>81</v>
      </c>
      <c r="C9" s="16">
        <v>0</v>
      </c>
      <c r="D9" s="16">
        <v>359</v>
      </c>
      <c r="E9" s="16">
        <v>165</v>
      </c>
      <c r="F9" s="42">
        <f t="shared" si="0"/>
        <v>0.4596100278551532</v>
      </c>
    </row>
    <row r="10" spans="1:6" ht="15" customHeight="1">
      <c r="A10" s="13" t="s">
        <v>8</v>
      </c>
      <c r="B10" s="19" t="s">
        <v>26</v>
      </c>
      <c r="C10" s="20">
        <v>200</v>
      </c>
      <c r="D10" s="20">
        <f>SUM(D5:D9)</f>
        <v>2232</v>
      </c>
      <c r="E10" s="20">
        <f>SUM(E5:E9)</f>
        <v>1544</v>
      </c>
      <c r="F10" s="43">
        <f t="shared" si="0"/>
        <v>0.6917562724014337</v>
      </c>
    </row>
    <row r="11" spans="1:6" ht="15" customHeight="1">
      <c r="A11" s="12" t="s">
        <v>9</v>
      </c>
      <c r="B11" s="17" t="s">
        <v>27</v>
      </c>
      <c r="C11" s="16">
        <v>0</v>
      </c>
      <c r="D11" s="16">
        <v>50</v>
      </c>
      <c r="E11" s="16">
        <v>11</v>
      </c>
      <c r="F11" s="42">
        <f t="shared" si="0"/>
        <v>0.22</v>
      </c>
    </row>
    <row r="12" spans="1:6" ht="15" customHeight="1">
      <c r="A12" s="12" t="s">
        <v>10</v>
      </c>
      <c r="B12" s="17" t="s">
        <v>28</v>
      </c>
      <c r="C12" s="16">
        <v>0</v>
      </c>
      <c r="D12" s="16">
        <v>0</v>
      </c>
      <c r="E12" s="16">
        <v>0</v>
      </c>
      <c r="F12" s="42"/>
    </row>
    <row r="13" spans="1:6" ht="15" customHeight="1">
      <c r="A13" s="13" t="s">
        <v>11</v>
      </c>
      <c r="B13" s="19" t="s">
        <v>29</v>
      </c>
      <c r="C13" s="20">
        <v>0</v>
      </c>
      <c r="D13" s="20">
        <f>SUM(D11:D12)</f>
        <v>50</v>
      </c>
      <c r="E13" s="20">
        <f>SUM(E11:E12)</f>
        <v>11</v>
      </c>
      <c r="F13" s="43">
        <f t="shared" si="0"/>
        <v>0.22</v>
      </c>
    </row>
    <row r="14" spans="1:6" ht="15" customHeight="1">
      <c r="A14" s="49" t="s">
        <v>82</v>
      </c>
      <c r="B14" s="50"/>
      <c r="C14" s="20">
        <v>200</v>
      </c>
      <c r="D14" s="20">
        <f>D10+D13</f>
        <v>2282</v>
      </c>
      <c r="E14" s="20">
        <f>E10+E13</f>
        <v>1555</v>
      </c>
      <c r="F14" s="43">
        <f t="shared" si="0"/>
        <v>0.6814198071866784</v>
      </c>
    </row>
    <row r="15" spans="1:6" ht="15" customHeight="1">
      <c r="A15" s="12" t="s">
        <v>97</v>
      </c>
      <c r="B15" s="17" t="s">
        <v>30</v>
      </c>
      <c r="C15" s="16">
        <v>850</v>
      </c>
      <c r="D15" s="16">
        <v>7500</v>
      </c>
      <c r="E15" s="16">
        <v>1181</v>
      </c>
      <c r="F15" s="42">
        <f t="shared" si="0"/>
        <v>0.15746666666666667</v>
      </c>
    </row>
    <row r="16" spans="1:6" ht="15" customHeight="1">
      <c r="A16" s="13" t="s">
        <v>98</v>
      </c>
      <c r="B16" s="19" t="s">
        <v>31</v>
      </c>
      <c r="C16" s="21">
        <v>850</v>
      </c>
      <c r="D16" s="21">
        <f>SUM(D15)</f>
        <v>7500</v>
      </c>
      <c r="E16" s="21">
        <f>SUM(E15)</f>
        <v>1181</v>
      </c>
      <c r="F16" s="43">
        <f t="shared" si="0"/>
        <v>0.15746666666666667</v>
      </c>
    </row>
    <row r="17" spans="1:6" ht="15" customHeight="1">
      <c r="A17" s="12" t="s">
        <v>18</v>
      </c>
      <c r="B17" s="17" t="s">
        <v>12</v>
      </c>
      <c r="C17" s="16">
        <v>400</v>
      </c>
      <c r="D17" s="16">
        <v>1800</v>
      </c>
      <c r="E17" s="16">
        <v>752</v>
      </c>
      <c r="F17" s="42">
        <f t="shared" si="0"/>
        <v>0.4177777777777778</v>
      </c>
    </row>
    <row r="18" spans="1:6" ht="16.5" customHeight="1">
      <c r="A18" s="13" t="s">
        <v>99</v>
      </c>
      <c r="B18" s="19" t="s">
        <v>78</v>
      </c>
      <c r="C18" s="22">
        <v>400</v>
      </c>
      <c r="D18" s="22">
        <f>SUM(D17)</f>
        <v>1800</v>
      </c>
      <c r="E18" s="22">
        <f>SUM(E17)</f>
        <v>752</v>
      </c>
      <c r="F18" s="43">
        <f t="shared" si="0"/>
        <v>0.4177777777777778</v>
      </c>
    </row>
    <row r="19" spans="1:6" ht="15" customHeight="1">
      <c r="A19" s="12" t="s">
        <v>100</v>
      </c>
      <c r="B19" s="17" t="s">
        <v>83</v>
      </c>
      <c r="C19" s="16">
        <v>10</v>
      </c>
      <c r="D19" s="16">
        <v>550</v>
      </c>
      <c r="E19" s="16">
        <v>177</v>
      </c>
      <c r="F19" s="42">
        <f t="shared" si="0"/>
        <v>0.32181818181818184</v>
      </c>
    </row>
    <row r="20" spans="1:6" ht="15" customHeight="1">
      <c r="A20" s="13" t="s">
        <v>19</v>
      </c>
      <c r="B20" s="19" t="s">
        <v>32</v>
      </c>
      <c r="C20" s="22">
        <v>10</v>
      </c>
      <c r="D20" s="22">
        <f>SUM(D19)</f>
        <v>550</v>
      </c>
      <c r="E20" s="22">
        <f>SUM(E19)</f>
        <v>177</v>
      </c>
      <c r="F20" s="43">
        <f t="shared" si="0"/>
        <v>0.32181818181818184</v>
      </c>
    </row>
    <row r="21" spans="1:6" ht="15" customHeight="1">
      <c r="A21" s="49" t="s">
        <v>84</v>
      </c>
      <c r="B21" s="50"/>
      <c r="C21" s="21">
        <v>1260</v>
      </c>
      <c r="D21" s="21">
        <f>D16+D18+D20</f>
        <v>9850</v>
      </c>
      <c r="E21" s="21">
        <f>E16+E18+E20</f>
        <v>2110</v>
      </c>
      <c r="F21" s="43">
        <f t="shared" si="0"/>
        <v>0.21421319796954313</v>
      </c>
    </row>
    <row r="22" spans="1:6" ht="15" customHeight="1">
      <c r="A22" s="49" t="s">
        <v>33</v>
      </c>
      <c r="B22" s="50"/>
      <c r="C22" s="18"/>
      <c r="D22" s="18"/>
      <c r="E22" s="16"/>
      <c r="F22" s="42"/>
    </row>
    <row r="23" spans="1:6" ht="15" customHeight="1">
      <c r="A23" s="12" t="s">
        <v>101</v>
      </c>
      <c r="B23" s="17" t="s">
        <v>65</v>
      </c>
      <c r="C23" s="18">
        <v>6477</v>
      </c>
      <c r="D23" s="18">
        <v>6477</v>
      </c>
      <c r="E23" s="16">
        <v>6477</v>
      </c>
      <c r="F23" s="42">
        <f t="shared" si="0"/>
        <v>1</v>
      </c>
    </row>
    <row r="24" spans="1:6" ht="15" customHeight="1">
      <c r="A24" s="12" t="s">
        <v>20</v>
      </c>
      <c r="B24" s="17" t="s">
        <v>66</v>
      </c>
      <c r="C24" s="18">
        <v>3697</v>
      </c>
      <c r="D24" s="18">
        <v>5741</v>
      </c>
      <c r="E24" s="16">
        <v>5741</v>
      </c>
      <c r="F24" s="42">
        <f t="shared" si="0"/>
        <v>1</v>
      </c>
    </row>
    <row r="25" spans="1:6" ht="15" customHeight="1">
      <c r="A25" s="12" t="s">
        <v>21</v>
      </c>
      <c r="B25" s="23" t="s">
        <v>85</v>
      </c>
      <c r="C25" s="18">
        <v>2500</v>
      </c>
      <c r="D25" s="18">
        <v>2500</v>
      </c>
      <c r="E25" s="16">
        <v>2500</v>
      </c>
      <c r="F25" s="42">
        <f t="shared" si="0"/>
        <v>1</v>
      </c>
    </row>
    <row r="26" spans="1:6" ht="15" customHeight="1">
      <c r="A26" s="12" t="s">
        <v>102</v>
      </c>
      <c r="B26" s="23" t="s">
        <v>67</v>
      </c>
      <c r="C26" s="18">
        <v>1200</v>
      </c>
      <c r="D26" s="18">
        <v>1200</v>
      </c>
      <c r="E26" s="16">
        <v>1200</v>
      </c>
      <c r="F26" s="42">
        <f t="shared" si="0"/>
        <v>1</v>
      </c>
    </row>
    <row r="27" spans="1:6" ht="15" customHeight="1">
      <c r="A27" s="12" t="s">
        <v>103</v>
      </c>
      <c r="B27" s="23" t="s">
        <v>94</v>
      </c>
      <c r="C27" s="18">
        <v>12400</v>
      </c>
      <c r="D27" s="18">
        <v>4202</v>
      </c>
      <c r="E27" s="16">
        <v>4202</v>
      </c>
      <c r="F27" s="42">
        <f t="shared" si="0"/>
        <v>1</v>
      </c>
    </row>
    <row r="28" spans="1:6" ht="15" customHeight="1">
      <c r="A28" s="12" t="s">
        <v>13</v>
      </c>
      <c r="B28" s="23" t="s">
        <v>68</v>
      </c>
      <c r="C28" s="18">
        <v>0</v>
      </c>
      <c r="D28" s="18">
        <v>228</v>
      </c>
      <c r="E28" s="16">
        <v>228</v>
      </c>
      <c r="F28" s="42">
        <f t="shared" si="0"/>
        <v>1</v>
      </c>
    </row>
    <row r="29" spans="1:6" ht="15" customHeight="1">
      <c r="A29" s="12" t="s">
        <v>14</v>
      </c>
      <c r="B29" s="23" t="s">
        <v>69</v>
      </c>
      <c r="C29" s="18">
        <v>0</v>
      </c>
      <c r="D29" s="18">
        <v>0</v>
      </c>
      <c r="E29" s="16">
        <v>0</v>
      </c>
      <c r="F29" s="42"/>
    </row>
    <row r="30" spans="1:6" ht="15" customHeight="1">
      <c r="A30" s="13" t="s">
        <v>71</v>
      </c>
      <c r="B30" s="19" t="s">
        <v>86</v>
      </c>
      <c r="C30" s="20">
        <v>26274</v>
      </c>
      <c r="D30" s="20">
        <f>SUM(D23:D29)</f>
        <v>20348</v>
      </c>
      <c r="E30" s="20">
        <f>SUM(E23:E29)</f>
        <v>20348</v>
      </c>
      <c r="F30" s="43">
        <f t="shared" si="0"/>
        <v>1</v>
      </c>
    </row>
    <row r="31" spans="1:6" ht="15" customHeight="1">
      <c r="A31" s="12" t="s">
        <v>15</v>
      </c>
      <c r="B31" s="17" t="s">
        <v>76</v>
      </c>
      <c r="C31" s="16">
        <v>0</v>
      </c>
      <c r="D31" s="16">
        <v>0</v>
      </c>
      <c r="E31" s="16">
        <v>0</v>
      </c>
      <c r="F31" s="42"/>
    </row>
    <row r="32" spans="1:6" ht="15" customHeight="1">
      <c r="A32" s="49" t="s">
        <v>37</v>
      </c>
      <c r="B32" s="50"/>
      <c r="C32" s="24"/>
      <c r="D32" s="24"/>
      <c r="E32" s="16"/>
      <c r="F32" s="42"/>
    </row>
    <row r="33" spans="1:6" ht="15" customHeight="1">
      <c r="A33" s="1" t="s">
        <v>16</v>
      </c>
      <c r="B33" s="25" t="s">
        <v>87</v>
      </c>
      <c r="C33" s="24">
        <v>0</v>
      </c>
      <c r="D33" s="24">
        <v>1550</v>
      </c>
      <c r="E33" s="13">
        <v>1550</v>
      </c>
      <c r="F33" s="43">
        <f t="shared" si="0"/>
        <v>1</v>
      </c>
    </row>
    <row r="34" spans="1:6" ht="16.5" customHeight="1">
      <c r="A34" s="12" t="s">
        <v>17</v>
      </c>
      <c r="B34" s="26" t="s">
        <v>73</v>
      </c>
      <c r="C34" s="27">
        <v>0</v>
      </c>
      <c r="D34" s="27">
        <v>0</v>
      </c>
      <c r="E34" s="16">
        <v>0</v>
      </c>
      <c r="F34" s="42"/>
    </row>
    <row r="35" spans="1:6" ht="15" customHeight="1">
      <c r="A35" s="12" t="s">
        <v>34</v>
      </c>
      <c r="B35" s="26" t="s">
        <v>88</v>
      </c>
      <c r="C35" s="27">
        <v>0</v>
      </c>
      <c r="D35" s="27">
        <v>100</v>
      </c>
      <c r="E35" s="16">
        <v>75</v>
      </c>
      <c r="F35" s="42">
        <f t="shared" si="0"/>
        <v>0.75</v>
      </c>
    </row>
    <row r="36" spans="1:6" ht="13.5" customHeight="1">
      <c r="A36" s="13" t="s">
        <v>35</v>
      </c>
      <c r="B36" s="19" t="s">
        <v>70</v>
      </c>
      <c r="C36" s="20">
        <v>0</v>
      </c>
      <c r="D36" s="20">
        <f>SUM(D34:D35)</f>
        <v>100</v>
      </c>
      <c r="E36" s="20">
        <f>SUM(E34:E35)</f>
        <v>75</v>
      </c>
      <c r="F36" s="43">
        <f t="shared" si="0"/>
        <v>0.75</v>
      </c>
    </row>
    <row r="37" spans="1:6" ht="13.5" customHeight="1">
      <c r="A37" s="49" t="s">
        <v>40</v>
      </c>
      <c r="B37" s="50"/>
      <c r="C37" s="22"/>
      <c r="D37" s="22"/>
      <c r="E37" s="16"/>
      <c r="F37" s="42"/>
    </row>
    <row r="38" spans="1:6" ht="13.5" customHeight="1">
      <c r="A38" s="12" t="s">
        <v>36</v>
      </c>
      <c r="B38" s="17" t="s">
        <v>41</v>
      </c>
      <c r="C38" s="16">
        <v>306</v>
      </c>
      <c r="D38" s="16">
        <v>2000</v>
      </c>
      <c r="E38" s="16">
        <v>2000</v>
      </c>
      <c r="F38" s="42">
        <f t="shared" si="0"/>
        <v>1</v>
      </c>
    </row>
    <row r="39" spans="1:6" ht="15" customHeight="1">
      <c r="A39" s="12" t="s">
        <v>63</v>
      </c>
      <c r="B39" s="17" t="s">
        <v>42</v>
      </c>
      <c r="C39" s="16">
        <v>593</v>
      </c>
      <c r="D39" s="16">
        <v>32438</v>
      </c>
      <c r="E39" s="16">
        <v>29385</v>
      </c>
      <c r="F39" s="42">
        <f t="shared" si="0"/>
        <v>0.9058819902583389</v>
      </c>
    </row>
    <row r="40" spans="1:6" ht="14.25" customHeight="1">
      <c r="A40" s="12" t="s">
        <v>38</v>
      </c>
      <c r="B40" s="17" t="s">
        <v>95</v>
      </c>
      <c r="C40" s="16">
        <v>0</v>
      </c>
      <c r="D40" s="16">
        <v>0</v>
      </c>
      <c r="E40" s="16">
        <v>0</v>
      </c>
      <c r="F40" s="42"/>
    </row>
    <row r="41" spans="1:6" ht="15" customHeight="1">
      <c r="A41" s="13" t="s">
        <v>39</v>
      </c>
      <c r="B41" s="19" t="s">
        <v>43</v>
      </c>
      <c r="C41" s="20">
        <v>899</v>
      </c>
      <c r="D41" s="20">
        <f>SUM(D38:D40)</f>
        <v>34438</v>
      </c>
      <c r="E41" s="20">
        <f>SUM(E38:E40)</f>
        <v>31385</v>
      </c>
      <c r="F41" s="43">
        <f t="shared" si="0"/>
        <v>0.9113479296126372</v>
      </c>
    </row>
    <row r="42" spans="1:6" ht="15.75" customHeight="1">
      <c r="A42" s="12" t="s">
        <v>44</v>
      </c>
      <c r="B42" s="17" t="s">
        <v>89</v>
      </c>
      <c r="C42" s="16">
        <v>0</v>
      </c>
      <c r="D42" s="16">
        <v>7925</v>
      </c>
      <c r="E42" s="16">
        <v>7925</v>
      </c>
      <c r="F42" s="42">
        <f t="shared" si="0"/>
        <v>1</v>
      </c>
    </row>
    <row r="43" spans="1:6" ht="15.75" customHeight="1">
      <c r="A43" s="13" t="s">
        <v>64</v>
      </c>
      <c r="B43" s="19" t="s">
        <v>47</v>
      </c>
      <c r="C43" s="20">
        <v>0</v>
      </c>
      <c r="D43" s="20">
        <f>SUM(D42)</f>
        <v>7925</v>
      </c>
      <c r="E43" s="20">
        <f>SUM(E42)</f>
        <v>7925</v>
      </c>
      <c r="F43" s="43">
        <f t="shared" si="0"/>
        <v>1</v>
      </c>
    </row>
    <row r="44" spans="1:6" ht="14.25" customHeight="1">
      <c r="A44" s="28"/>
      <c r="B44" s="29"/>
      <c r="C44" s="30"/>
      <c r="D44" s="30"/>
      <c r="E44" s="30"/>
      <c r="F44" s="44"/>
    </row>
    <row r="45" spans="1:6" s="6" customFormat="1" ht="15.75" customHeight="1">
      <c r="A45" s="31"/>
      <c r="B45" s="32"/>
      <c r="C45" s="33"/>
      <c r="D45" s="33"/>
      <c r="E45" s="33"/>
      <c r="F45" s="45"/>
    </row>
    <row r="46" spans="1:6" s="6" customFormat="1" ht="15.75" customHeight="1">
      <c r="A46" s="31"/>
      <c r="B46" s="32"/>
      <c r="C46" s="33"/>
      <c r="D46" s="33"/>
      <c r="E46" s="33"/>
      <c r="F46" s="45"/>
    </row>
    <row r="47" spans="1:6" s="6" customFormat="1" ht="15.75" customHeight="1">
      <c r="A47" s="31"/>
      <c r="B47" s="32"/>
      <c r="C47" s="33"/>
      <c r="D47" s="33"/>
      <c r="E47" s="33"/>
      <c r="F47" s="45"/>
    </row>
    <row r="48" spans="1:6" ht="13.5" customHeight="1">
      <c r="A48" s="31"/>
      <c r="B48" s="32"/>
      <c r="C48" s="33"/>
      <c r="D48" s="33"/>
      <c r="E48" s="33"/>
      <c r="F48" s="45"/>
    </row>
    <row r="49" spans="1:6" ht="15" customHeight="1">
      <c r="A49" s="31"/>
      <c r="B49" s="32"/>
      <c r="C49" s="33"/>
      <c r="D49" s="33"/>
      <c r="E49" s="33"/>
      <c r="F49" s="45"/>
    </row>
    <row r="50" spans="1:6" ht="15" customHeight="1">
      <c r="A50" s="34"/>
      <c r="B50" s="35"/>
      <c r="C50" s="36"/>
      <c r="D50" s="36"/>
      <c r="E50" s="36"/>
      <c r="F50" s="46"/>
    </row>
    <row r="51" spans="1:6" ht="13.5" customHeight="1">
      <c r="A51" s="49" t="s">
        <v>50</v>
      </c>
      <c r="B51" s="50"/>
      <c r="C51" s="22"/>
      <c r="D51" s="22"/>
      <c r="E51" s="22"/>
      <c r="F51" s="47"/>
    </row>
    <row r="52" spans="1:6" ht="13.5" customHeight="1">
      <c r="A52" s="12" t="s">
        <v>45</v>
      </c>
      <c r="B52" s="17" t="s">
        <v>51</v>
      </c>
      <c r="C52" s="16">
        <v>0</v>
      </c>
      <c r="D52" s="16">
        <v>0</v>
      </c>
      <c r="E52" s="16">
        <v>0</v>
      </c>
      <c r="F52" s="42"/>
    </row>
    <row r="53" spans="1:6" ht="15" customHeight="1">
      <c r="A53" s="12" t="s">
        <v>46</v>
      </c>
      <c r="B53" s="17" t="s">
        <v>52</v>
      </c>
      <c r="C53" s="16">
        <v>0</v>
      </c>
      <c r="D53" s="16">
        <v>8</v>
      </c>
      <c r="E53" s="16">
        <v>8</v>
      </c>
      <c r="F53" s="42">
        <f>E53/D53</f>
        <v>1</v>
      </c>
    </row>
    <row r="54" spans="1:6" ht="15" customHeight="1">
      <c r="A54" s="13" t="s">
        <v>48</v>
      </c>
      <c r="B54" s="19" t="s">
        <v>53</v>
      </c>
      <c r="C54" s="20">
        <v>0</v>
      </c>
      <c r="D54" s="20">
        <f>SUM(D52:D53)</f>
        <v>8</v>
      </c>
      <c r="E54" s="20">
        <f>SUM(E52:E53)</f>
        <v>8</v>
      </c>
      <c r="F54" s="43">
        <f>E54/D54</f>
        <v>1</v>
      </c>
    </row>
    <row r="55" spans="1:6" ht="15" customHeight="1">
      <c r="A55" s="49" t="s">
        <v>57</v>
      </c>
      <c r="B55" s="50"/>
      <c r="C55" s="22"/>
      <c r="D55" s="22"/>
      <c r="E55" s="16"/>
      <c r="F55" s="42"/>
    </row>
    <row r="56" spans="1:6" ht="15" customHeight="1">
      <c r="A56" s="12" t="s">
        <v>49</v>
      </c>
      <c r="B56" s="37" t="s">
        <v>58</v>
      </c>
      <c r="C56" s="16">
        <v>0</v>
      </c>
      <c r="D56" s="16">
        <v>0</v>
      </c>
      <c r="E56" s="16">
        <v>0</v>
      </c>
      <c r="F56" s="42"/>
    </row>
    <row r="57" spans="1:6" ht="15" customHeight="1">
      <c r="A57" s="12" t="s">
        <v>54</v>
      </c>
      <c r="B57" s="37" t="s">
        <v>104</v>
      </c>
      <c r="C57" s="16">
        <v>0</v>
      </c>
      <c r="D57" s="16">
        <v>304</v>
      </c>
      <c r="E57" s="16">
        <v>0</v>
      </c>
      <c r="F57" s="42">
        <f>E57/D57</f>
        <v>0</v>
      </c>
    </row>
    <row r="58" spans="1:6" ht="14.25">
      <c r="A58" s="49" t="s">
        <v>59</v>
      </c>
      <c r="B58" s="50"/>
      <c r="C58" s="21"/>
      <c r="D58" s="21"/>
      <c r="E58" s="16"/>
      <c r="F58" s="42"/>
    </row>
    <row r="59" spans="1:6" ht="14.25">
      <c r="A59" s="49" t="s">
        <v>77</v>
      </c>
      <c r="B59" s="50"/>
      <c r="C59" s="22"/>
      <c r="D59" s="22"/>
      <c r="E59" s="16"/>
      <c r="F59" s="42"/>
    </row>
    <row r="60" spans="1:6" ht="15.75" customHeight="1">
      <c r="A60" s="12" t="s">
        <v>55</v>
      </c>
      <c r="B60" s="17" t="s">
        <v>90</v>
      </c>
      <c r="C60" s="16">
        <v>0</v>
      </c>
      <c r="D60" s="16">
        <v>0</v>
      </c>
      <c r="E60" s="16">
        <v>0</v>
      </c>
      <c r="F60" s="42"/>
    </row>
    <row r="61" spans="1:6" ht="15" customHeight="1">
      <c r="A61" s="12" t="s">
        <v>56</v>
      </c>
      <c r="B61" s="17" t="s">
        <v>91</v>
      </c>
      <c r="C61" s="16">
        <v>0</v>
      </c>
      <c r="D61" s="16">
        <v>0</v>
      </c>
      <c r="E61" s="16">
        <v>0</v>
      </c>
      <c r="F61" s="42"/>
    </row>
    <row r="62" spans="1:6" ht="14.25">
      <c r="A62" s="39" t="s">
        <v>62</v>
      </c>
      <c r="B62" s="40" t="s">
        <v>96</v>
      </c>
      <c r="C62" s="16">
        <v>0</v>
      </c>
      <c r="D62" s="16">
        <v>1132</v>
      </c>
      <c r="E62" s="16">
        <v>577</v>
      </c>
      <c r="F62" s="42">
        <f>E62/D62</f>
        <v>0.5097173144876325</v>
      </c>
    </row>
    <row r="63" spans="1:6" ht="14.25">
      <c r="A63" s="49" t="s">
        <v>60</v>
      </c>
      <c r="B63" s="50"/>
      <c r="C63" s="22"/>
      <c r="D63" s="22"/>
      <c r="E63" s="16"/>
      <c r="F63" s="42"/>
    </row>
    <row r="64" spans="1:6" ht="14.25">
      <c r="A64" s="12" t="s">
        <v>79</v>
      </c>
      <c r="B64" s="17" t="s">
        <v>92</v>
      </c>
      <c r="C64" s="16">
        <v>0</v>
      </c>
      <c r="D64" s="16">
        <v>12000</v>
      </c>
      <c r="E64" s="16">
        <v>12000</v>
      </c>
      <c r="F64" s="42">
        <f>E64/D64</f>
        <v>1</v>
      </c>
    </row>
    <row r="65" spans="1:6" ht="14.25">
      <c r="A65" s="53" t="s">
        <v>61</v>
      </c>
      <c r="B65" s="54"/>
      <c r="C65" s="38">
        <v>28633</v>
      </c>
      <c r="D65" s="38">
        <f>D14+D53+D21+D30+D33+D36+D41+D60+D61+D62+D64+D43+D57</f>
        <v>89937</v>
      </c>
      <c r="E65" s="38">
        <f>E14+E53+E21+E30+E33+E36+E41+E60+E61+E62+E64+E43+E57</f>
        <v>77533</v>
      </c>
      <c r="F65" s="41">
        <f>E65/D65</f>
        <v>0.8620812346420272</v>
      </c>
    </row>
    <row r="66" spans="1:6" ht="14.25">
      <c r="A66" s="3" t="s">
        <v>105</v>
      </c>
      <c r="B66" s="17" t="s">
        <v>74</v>
      </c>
      <c r="C66" s="16">
        <v>0</v>
      </c>
      <c r="D66" s="16">
        <v>0</v>
      </c>
      <c r="E66" s="16">
        <v>0</v>
      </c>
      <c r="F66" s="42"/>
    </row>
    <row r="67" spans="1:6" ht="15">
      <c r="A67" s="51" t="s">
        <v>75</v>
      </c>
      <c r="B67" s="52"/>
      <c r="C67" s="38">
        <v>28633</v>
      </c>
      <c r="D67" s="38">
        <f>SUM(D65:D66)</f>
        <v>89937</v>
      </c>
      <c r="E67" s="38">
        <f>SUM(E65:E66)</f>
        <v>77533</v>
      </c>
      <c r="F67" s="41">
        <f>E67/D67</f>
        <v>0.8620812346420272</v>
      </c>
    </row>
    <row r="68" ht="15" customHeight="1">
      <c r="B68" s="1"/>
    </row>
    <row r="69" ht="15.75" customHeight="1">
      <c r="B69" s="1"/>
    </row>
    <row r="70" ht="15" customHeight="1">
      <c r="B70" s="1"/>
    </row>
    <row r="71" ht="14.25">
      <c r="B71" s="1"/>
    </row>
    <row r="72" ht="15" customHeight="1">
      <c r="B72" s="1"/>
    </row>
    <row r="73" ht="14.25">
      <c r="B73" s="1"/>
    </row>
    <row r="74" ht="14.25">
      <c r="B74" s="1"/>
    </row>
    <row r="75" spans="1:3" ht="15">
      <c r="A75" s="4"/>
      <c r="B75" s="7"/>
      <c r="C75" s="9"/>
    </row>
    <row r="76" spans="1:3" ht="15">
      <c r="A76" s="8"/>
      <c r="B76" s="5"/>
      <c r="C76" s="4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</sheetData>
  <sheetProtection/>
  <mergeCells count="13">
    <mergeCell ref="A67:B67"/>
    <mergeCell ref="A37:B37"/>
    <mergeCell ref="A51:B51"/>
    <mergeCell ref="A55:B55"/>
    <mergeCell ref="A58:B58"/>
    <mergeCell ref="A59:B59"/>
    <mergeCell ref="A65:B65"/>
    <mergeCell ref="A4:B4"/>
    <mergeCell ref="A14:B14"/>
    <mergeCell ref="A21:B21"/>
    <mergeCell ref="A32:B32"/>
    <mergeCell ref="A22:B22"/>
    <mergeCell ref="A63:B6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az 5/2016. (V.26.)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2016-05-23T09:26:50Z</cp:lastPrinted>
  <dcterms:created xsi:type="dcterms:W3CDTF">2003-02-07T07:47:03Z</dcterms:created>
  <dcterms:modified xsi:type="dcterms:W3CDTF">2016-05-23T09:26:51Z</dcterms:modified>
  <cp:category/>
  <cp:version/>
  <cp:contentType/>
  <cp:contentStatus/>
</cp:coreProperties>
</file>