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MARCAL\Határozatok Nm. Kt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46" i="1" l="1"/>
  <c r="E46" i="1"/>
  <c r="E47" i="1" s="1"/>
  <c r="C46" i="1"/>
  <c r="D44" i="1"/>
  <c r="D47" i="1" s="1"/>
  <c r="E44" i="1"/>
  <c r="C44" i="1"/>
  <c r="C47" i="1" s="1"/>
  <c r="D37" i="1"/>
  <c r="D38" i="1" s="1"/>
  <c r="E37" i="1"/>
  <c r="C37" i="1"/>
  <c r="C38" i="1" s="1"/>
  <c r="D34" i="1"/>
  <c r="E34" i="1"/>
  <c r="E38" i="1" s="1"/>
  <c r="C34" i="1"/>
  <c r="D12" i="1"/>
  <c r="E12" i="1"/>
  <c r="C12" i="1"/>
  <c r="D9" i="1"/>
  <c r="E9" i="1"/>
  <c r="C9" i="1"/>
</calcChain>
</file>

<file path=xl/sharedStrings.xml><?xml version="1.0" encoding="utf-8"?>
<sst xmlns="http://schemas.openxmlformats.org/spreadsheetml/2006/main" count="93" uniqueCount="93">
  <si>
    <t>05110100011</t>
  </si>
  <si>
    <t>Közalkalmazottak alapilletménye Kiad. Ei.</t>
  </si>
  <si>
    <t>05110100021</t>
  </si>
  <si>
    <t>Közalkalmazottak illetménypótléka Kiad. Ei.</t>
  </si>
  <si>
    <t>051109001</t>
  </si>
  <si>
    <t>Közlekedési költségtérítés Kiad. Ei.</t>
  </si>
  <si>
    <t>05111300011</t>
  </si>
  <si>
    <t>Erzsébet utalvány Kiad. Ei.</t>
  </si>
  <si>
    <t>05111300021</t>
  </si>
  <si>
    <t>Munkahelyi étkeztetés Kiad. Ei.</t>
  </si>
  <si>
    <t>05111300031</t>
  </si>
  <si>
    <t>SZÉP kártya Kiad. Ei.</t>
  </si>
  <si>
    <t>05111300041</t>
  </si>
  <si>
    <t>Betegszabadság Kiad. Ei.</t>
  </si>
  <si>
    <t>052011</t>
  </si>
  <si>
    <t>Szociális hozzájárulási adó Kiad. Ei.</t>
  </si>
  <si>
    <t>052071</t>
  </si>
  <si>
    <t>Munkáltatót terhelo személyi jövedelemadó: Cafetéria Kiad. E</t>
  </si>
  <si>
    <t>0531100011</t>
  </si>
  <si>
    <t>Könyv, folyóirat Kiad. Ei.</t>
  </si>
  <si>
    <t>0531100021</t>
  </si>
  <si>
    <t>Gyógyszer, vegyszer Kiad. Ei.</t>
  </si>
  <si>
    <t>0531100031</t>
  </si>
  <si>
    <t>Szakmai anyagok beszerzése Kiad. Ei.</t>
  </si>
  <si>
    <t>0531100041</t>
  </si>
  <si>
    <t>Szakmai készlet beszerzése Kiad. Ei.</t>
  </si>
  <si>
    <t>0531200011</t>
  </si>
  <si>
    <t>Irodaszer, nyomtatvány Kiad. Ei.</t>
  </si>
  <si>
    <t>0531200021</t>
  </si>
  <si>
    <t>Készlet, anyagbeszerzés Kiad. Ei.</t>
  </si>
  <si>
    <t>0531200031</t>
  </si>
  <si>
    <t>Munkaruha, védőruha Kiad. Ei.</t>
  </si>
  <si>
    <t>0531200041</t>
  </si>
  <si>
    <t>Kisértékű tárgyi eszköz Kiad. Ei.</t>
  </si>
  <si>
    <t>05312001</t>
  </si>
  <si>
    <t>Üzemeltetési anyagok beszerzése Kiad. Ei.</t>
  </si>
  <si>
    <t>05322001</t>
  </si>
  <si>
    <t>Egyéb kommunikációs szolgáltatások Kiad. Ei.</t>
  </si>
  <si>
    <t>0533100011</t>
  </si>
  <si>
    <t>Gázenergia-szolgáltatás díja Kiad. Ei.</t>
  </si>
  <si>
    <t>0533100021</t>
  </si>
  <si>
    <t>Villamosenergia-szolgáltatás díja Kiad. Ei.</t>
  </si>
  <si>
    <t>0533100031</t>
  </si>
  <si>
    <t>Víz-és csatornadíjak Kiad. Ei.</t>
  </si>
  <si>
    <t>05332001</t>
  </si>
  <si>
    <t>Vásárolt élelmezés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</si>
  <si>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</si>
  <si>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</si>
  <si>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</si>
  <si>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</si>
  <si>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</si>
  <si>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</si>
  <si>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</si>
  <si>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Egyéb üzemelteési kiadások Kiad. Ei.</t>
  </si>
  <si>
    <t>05337001</t>
  </si>
  <si>
    <t>Egyéb szolgáltatások Kiad. Ei.</t>
  </si>
  <si>
    <t>0535100011</t>
  </si>
  <si>
    <t>Mük.c. eloz.felszám. le nem vonható ÁFA Kiad. Ei.</t>
  </si>
  <si>
    <t>05355001</t>
  </si>
  <si>
    <t>Egyéb dologi kiadások Kiad. Ei.</t>
  </si>
  <si>
    <t>0564001</t>
  </si>
  <si>
    <t>Egyéb tárgyi eszközök beszerzése, létesítése Kiad. Ei.</t>
  </si>
  <si>
    <t>0567001</t>
  </si>
  <si>
    <t>Beruházási célú elozetesen felszámított ÁFA Kiad. Ei.</t>
  </si>
  <si>
    <t>09403001</t>
  </si>
  <si>
    <t>Közvetített szolgáltatások ellenértéke Bev. Ei.</t>
  </si>
  <si>
    <t>09405001</t>
  </si>
  <si>
    <t>Ellátási díjak bevételei Bev. Ei.</t>
  </si>
  <si>
    <t>09406001</t>
  </si>
  <si>
    <t>Kiszámlázott általános forgalmi adó bevételei Bev. Ei.</t>
  </si>
  <si>
    <t>09408001</t>
  </si>
  <si>
    <t>Kamatbevételek Bev. Ei.</t>
  </si>
  <si>
    <t>0981600011</t>
  </si>
  <si>
    <t>Központi, irányító szervi tám.: Finanszírozás Bev. Ei.</t>
  </si>
  <si>
    <t>Kiadások összesen</t>
  </si>
  <si>
    <t>Bevételek összesen</t>
  </si>
  <si>
    <t>Módosított előirányzat</t>
  </si>
  <si>
    <t>Várható teljesítés</t>
  </si>
  <si>
    <t>2015. évi terv</t>
  </si>
  <si>
    <t>K1</t>
  </si>
  <si>
    <t>Személyi juttatások</t>
  </si>
  <si>
    <t>K2</t>
  </si>
  <si>
    <t>Munkaadókat terhelő járulékok</t>
  </si>
  <si>
    <t>K3</t>
  </si>
  <si>
    <t>Dologi kiadások</t>
  </si>
  <si>
    <t>K6</t>
  </si>
  <si>
    <t>Beruházások</t>
  </si>
  <si>
    <t>B4</t>
  </si>
  <si>
    <t>Működési bevételek</t>
  </si>
  <si>
    <t>B8</t>
  </si>
  <si>
    <t>Finansízrozási bevételek</t>
  </si>
  <si>
    <t>KIADÁSOK</t>
  </si>
  <si>
    <t>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</si>
</sst>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Layout" workbookViewId="0">
      <selection activeCell="B4" sqref="B4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2.5703125" customWidth="1"/>
    <col min="4" max="4" width="12" customWidth="1"/>
    <col min="5" max="5" width="9.85546875" bestFit="1" customWidth="1"/>
    <col min="11" max="11" width="9.85546875" bestFit="1" customWidth="1"/>
  </cols>
  <sheetData>
    <row r="1" spans="1:6" ht="24.75" x14ac:dyDescent="0.25">
      <c r="A1" s="2"/>
      <c r="B1" s="8" t="s">
        <v>91</v>
      </c>
      <c r="C1" s="3" t="s">
        <v>76</v>
      </c>
      <c r="D1" s="3" t="s">
        <v>77</v>
      </c>
      <c r="E1" s="3" t="s">
        <v>78</v>
      </c>
      <c r="F1" s="1"/>
    </row>
    <row r="2" spans="1:6" x14ac:dyDescent="0.25">
      <c r="A2" s="4" t="s">
        <v>0</v>
      </c>
      <c r="B2" s="4" t="s">
        <v>1</v>
      </c>
      <c r="C2" s="5">
        <v>6127676</v>
      </c>
      <c r="D2" s="5">
        <v>6127676</v>
      </c>
      <c r="E2" s="5">
        <v>6732000</v>
      </c>
    </row>
    <row r="3" spans="1:6" x14ac:dyDescent="0.25">
      <c r="A3" s="4" t="s">
        <v>2</v>
      </c>
      <c r="B3" s="4" t="s">
        <v>3</v>
      </c>
      <c r="C3" s="5">
        <v>773294</v>
      </c>
      <c r="D3" s="5">
        <v>773294</v>
      </c>
      <c r="E3" s="5">
        <v>796000</v>
      </c>
    </row>
    <row r="4" spans="1:6" x14ac:dyDescent="0.25">
      <c r="A4" s="4" t="s">
        <v>4</v>
      </c>
      <c r="B4" s="4" t="s">
        <v>5</v>
      </c>
      <c r="C4" s="5">
        <v>71303</v>
      </c>
      <c r="D4" s="5">
        <v>27996</v>
      </c>
      <c r="E4" s="5">
        <v>110000</v>
      </c>
    </row>
    <row r="5" spans="1:6" x14ac:dyDescent="0.25">
      <c r="A5" s="4" t="s">
        <v>6</v>
      </c>
      <c r="B5" s="4" t="s">
        <v>7</v>
      </c>
      <c r="C5" s="5">
        <v>228000</v>
      </c>
      <c r="D5" s="5">
        <v>228000</v>
      </c>
      <c r="E5" s="5">
        <v>228000</v>
      </c>
    </row>
    <row r="6" spans="1:6" x14ac:dyDescent="0.25">
      <c r="A6" s="4" t="s">
        <v>8</v>
      </c>
      <c r="B6" s="4" t="s">
        <v>9</v>
      </c>
      <c r="C6" s="5">
        <v>125687</v>
      </c>
      <c r="D6" s="5">
        <v>137027</v>
      </c>
      <c r="E6" s="5">
        <v>250000</v>
      </c>
    </row>
    <row r="7" spans="1:6" x14ac:dyDescent="0.25">
      <c r="A7" s="4" t="s">
        <v>10</v>
      </c>
      <c r="B7" s="4" t="s">
        <v>11</v>
      </c>
      <c r="C7" s="5">
        <v>77570</v>
      </c>
      <c r="D7" s="5">
        <v>77570</v>
      </c>
      <c r="E7" s="5">
        <v>80000</v>
      </c>
    </row>
    <row r="8" spans="1:6" x14ac:dyDescent="0.25">
      <c r="A8" s="4" t="s">
        <v>12</v>
      </c>
      <c r="B8" s="4" t="s">
        <v>13</v>
      </c>
      <c r="C8" s="5">
        <v>32480</v>
      </c>
      <c r="D8" s="5">
        <v>32480</v>
      </c>
      <c r="E8" s="5">
        <v>0</v>
      </c>
    </row>
    <row r="9" spans="1:6" x14ac:dyDescent="0.25">
      <c r="A9" s="6" t="s">
        <v>79</v>
      </c>
      <c r="B9" s="6" t="s">
        <v>80</v>
      </c>
      <c r="C9" s="7">
        <f>SUM(C2:C8)</f>
        <v>7436010</v>
      </c>
      <c r="D9" s="7">
        <f t="shared" ref="D9:E9" si="0">SUM(D2:D8)</f>
        <v>7404043</v>
      </c>
      <c r="E9" s="7">
        <f t="shared" si="0"/>
        <v>8196000</v>
      </c>
    </row>
    <row r="10" spans="1:6" x14ac:dyDescent="0.25">
      <c r="A10" s="4" t="s">
        <v>14</v>
      </c>
      <c r="B10" s="4" t="s">
        <v>15</v>
      </c>
      <c r="C10" s="5">
        <v>1872032</v>
      </c>
      <c r="D10" s="5">
        <v>1872032</v>
      </c>
      <c r="E10" s="5">
        <v>2032000</v>
      </c>
    </row>
    <row r="11" spans="1:6" x14ac:dyDescent="0.25">
      <c r="A11" s="4" t="s">
        <v>16</v>
      </c>
      <c r="B11" s="4" t="s">
        <v>17</v>
      </c>
      <c r="C11" s="5">
        <v>159732</v>
      </c>
      <c r="D11" s="5">
        <v>159732</v>
      </c>
      <c r="E11" s="5">
        <v>160000</v>
      </c>
    </row>
    <row r="12" spans="1:6" x14ac:dyDescent="0.25">
      <c r="A12" s="6" t="s">
        <v>81</v>
      </c>
      <c r="B12" s="6" t="s">
        <v>82</v>
      </c>
      <c r="C12" s="7">
        <f>SUM(C10:C11)</f>
        <v>2031764</v>
      </c>
      <c r="D12" s="7">
        <f t="shared" ref="D12:E12" si="1">SUM(D10:D11)</f>
        <v>2031764</v>
      </c>
      <c r="E12" s="7">
        <f t="shared" si="1"/>
        <v>2192000</v>
      </c>
    </row>
    <row r="13" spans="1:6" x14ac:dyDescent="0.25">
      <c r="A13" s="4" t="s">
        <v>18</v>
      </c>
      <c r="B13" s="4" t="s">
        <v>19</v>
      </c>
      <c r="C13" s="5">
        <v>50667</v>
      </c>
      <c r="D13" s="5">
        <v>44667</v>
      </c>
      <c r="E13" s="5">
        <v>50000</v>
      </c>
    </row>
    <row r="14" spans="1:6" x14ac:dyDescent="0.25">
      <c r="A14" s="4" t="s">
        <v>20</v>
      </c>
      <c r="B14" s="4" t="s">
        <v>21</v>
      </c>
      <c r="C14" s="5">
        <v>6826</v>
      </c>
      <c r="D14" s="5">
        <v>6826</v>
      </c>
      <c r="E14" s="5">
        <v>10000</v>
      </c>
    </row>
    <row r="15" spans="1:6" x14ac:dyDescent="0.25">
      <c r="A15" s="4" t="s">
        <v>22</v>
      </c>
      <c r="B15" s="4" t="s">
        <v>23</v>
      </c>
      <c r="C15" s="5">
        <v>123633</v>
      </c>
      <c r="D15" s="5">
        <v>123004</v>
      </c>
      <c r="E15" s="5">
        <v>30000</v>
      </c>
    </row>
    <row r="16" spans="1:6" x14ac:dyDescent="0.25">
      <c r="A16" s="4" t="s">
        <v>24</v>
      </c>
      <c r="B16" s="4" t="s">
        <v>25</v>
      </c>
      <c r="C16" s="5">
        <v>20964</v>
      </c>
      <c r="D16" s="5">
        <v>20964</v>
      </c>
      <c r="E16" s="5">
        <v>130000</v>
      </c>
    </row>
    <row r="17" spans="1:5" x14ac:dyDescent="0.25">
      <c r="A17" s="4" t="s">
        <v>26</v>
      </c>
      <c r="B17" s="4" t="s">
        <v>27</v>
      </c>
      <c r="C17" s="5">
        <v>33848</v>
      </c>
      <c r="D17" s="5">
        <v>33848</v>
      </c>
      <c r="E17" s="5">
        <v>20000</v>
      </c>
    </row>
    <row r="18" spans="1:5" x14ac:dyDescent="0.25">
      <c r="A18" s="4" t="s">
        <v>28</v>
      </c>
      <c r="B18" s="4" t="s">
        <v>29</v>
      </c>
      <c r="C18" s="5">
        <v>128668</v>
      </c>
      <c r="D18" s="5">
        <v>124416</v>
      </c>
      <c r="E18" s="5">
        <v>50000</v>
      </c>
    </row>
    <row r="19" spans="1:5" x14ac:dyDescent="0.25">
      <c r="A19" s="4" t="s">
        <v>30</v>
      </c>
      <c r="B19" s="4" t="s">
        <v>31</v>
      </c>
      <c r="C19" s="5">
        <v>10397</v>
      </c>
      <c r="D19" s="5">
        <v>10397</v>
      </c>
      <c r="E19" s="5">
        <v>20000</v>
      </c>
    </row>
    <row r="20" spans="1:5" x14ac:dyDescent="0.25">
      <c r="A20" s="4" t="s">
        <v>32</v>
      </c>
      <c r="B20" s="4" t="s">
        <v>33</v>
      </c>
      <c r="C20" s="5">
        <v>318157</v>
      </c>
      <c r="D20" s="5">
        <v>216110</v>
      </c>
      <c r="E20" s="5">
        <v>200000</v>
      </c>
    </row>
    <row r="21" spans="1:5" x14ac:dyDescent="0.25">
      <c r="A21" s="4" t="s">
        <v>34</v>
      </c>
      <c r="B21" s="4" t="s">
        <v>35</v>
      </c>
      <c r="C21" s="5">
        <v>21407</v>
      </c>
      <c r="D21" s="5">
        <v>21407</v>
      </c>
      <c r="E21" s="5">
        <v>0</v>
      </c>
    </row>
    <row r="22" spans="1:5" x14ac:dyDescent="0.25">
      <c r="A22" s="4" t="s">
        <v>36</v>
      </c>
      <c r="B22" s="4" t="s">
        <v>37</v>
      </c>
      <c r="C22" s="5">
        <v>93687</v>
      </c>
      <c r="D22" s="5">
        <v>93687</v>
      </c>
      <c r="E22" s="5">
        <v>100000</v>
      </c>
    </row>
    <row r="23" spans="1:5" x14ac:dyDescent="0.25">
      <c r="A23" s="4" t="s">
        <v>38</v>
      </c>
      <c r="B23" s="4" t="s">
        <v>39</v>
      </c>
      <c r="C23" s="5">
        <v>226407</v>
      </c>
      <c r="D23" s="5">
        <v>335009</v>
      </c>
      <c r="E23" s="5">
        <v>350000</v>
      </c>
    </row>
    <row r="24" spans="1:5" x14ac:dyDescent="0.25">
      <c r="A24" s="4" t="s">
        <v>40</v>
      </c>
      <c r="B24" s="4" t="s">
        <v>41</v>
      </c>
      <c r="C24" s="5">
        <v>128244</v>
      </c>
      <c r="D24" s="5">
        <v>128244</v>
      </c>
      <c r="E24" s="5">
        <v>150000</v>
      </c>
    </row>
    <row r="25" spans="1:5" x14ac:dyDescent="0.25">
      <c r="A25" s="4" t="s">
        <v>42</v>
      </c>
      <c r="B25" s="4" t="s">
        <v>43</v>
      </c>
      <c r="C25" s="5">
        <v>92333</v>
      </c>
      <c r="D25" s="5">
        <v>103564</v>
      </c>
      <c r="E25" s="5">
        <v>120000</v>
      </c>
    </row>
    <row r="26" spans="1:5" x14ac:dyDescent="0.25">
      <c r="A26" s="4" t="s">
        <v>44</v>
      </c>
      <c r="B26" s="4" t="s">
        <v>45</v>
      </c>
      <c r="C26" s="5">
        <v>3091004</v>
      </c>
      <c r="D26" s="5">
        <v>2310152</v>
      </c>
      <c r="E26" s="5">
        <v>2500000</v>
      </c>
    </row>
    <row r="27" spans="1:5" x14ac:dyDescent="0.25">
      <c r="A27" s="4" t="s">
        <v>46</v>
      </c>
      <c r="B27" s="4" t="s">
        <v>47</v>
      </c>
      <c r="C27" s="5">
        <v>100702</v>
      </c>
      <c r="D27" s="5">
        <v>100702</v>
      </c>
      <c r="E27" s="5">
        <v>200000</v>
      </c>
    </row>
    <row r="28" spans="1:5" x14ac:dyDescent="0.25">
      <c r="A28" s="4" t="s">
        <v>48</v>
      </c>
      <c r="B28" s="4" t="s">
        <v>49</v>
      </c>
      <c r="C28" s="5">
        <v>40866</v>
      </c>
      <c r="D28" s="5">
        <v>40866</v>
      </c>
      <c r="E28" s="5">
        <v>210000</v>
      </c>
    </row>
    <row r="29" spans="1:5" x14ac:dyDescent="0.25">
      <c r="A29" s="4" t="s">
        <v>50</v>
      </c>
      <c r="B29" s="4" t="s">
        <v>51</v>
      </c>
      <c r="C29" s="5">
        <v>60888</v>
      </c>
      <c r="D29" s="5">
        <v>60888</v>
      </c>
      <c r="E29" s="5">
        <v>65000</v>
      </c>
    </row>
    <row r="30" spans="1:5" x14ac:dyDescent="0.25">
      <c r="A30" s="4" t="s">
        <v>52</v>
      </c>
      <c r="B30" s="4" t="s">
        <v>53</v>
      </c>
      <c r="C30" s="5">
        <v>353504</v>
      </c>
      <c r="D30" s="5">
        <v>81503</v>
      </c>
      <c r="E30" s="5">
        <v>20000</v>
      </c>
    </row>
    <row r="31" spans="1:5" x14ac:dyDescent="0.25">
      <c r="A31" s="4" t="s">
        <v>54</v>
      </c>
      <c r="B31" s="4" t="s">
        <v>55</v>
      </c>
      <c r="C31" s="5">
        <v>37480</v>
      </c>
      <c r="D31" s="5">
        <v>37480</v>
      </c>
      <c r="E31" s="5">
        <v>0</v>
      </c>
    </row>
    <row r="32" spans="1:5" x14ac:dyDescent="0.25">
      <c r="A32" s="4" t="s">
        <v>56</v>
      </c>
      <c r="B32" s="4" t="s">
        <v>57</v>
      </c>
      <c r="C32" s="5">
        <v>965810</v>
      </c>
      <c r="D32" s="5">
        <v>1028843</v>
      </c>
      <c r="E32" s="5">
        <v>1100000</v>
      </c>
    </row>
    <row r="33" spans="1:5" x14ac:dyDescent="0.25">
      <c r="A33" s="4" t="s">
        <v>58</v>
      </c>
      <c r="B33" s="4" t="s">
        <v>59</v>
      </c>
      <c r="C33" s="5">
        <v>74976</v>
      </c>
      <c r="D33" s="5">
        <v>74976</v>
      </c>
      <c r="E33" s="5">
        <v>20000</v>
      </c>
    </row>
    <row r="34" spans="1:5" x14ac:dyDescent="0.25">
      <c r="A34" s="6" t="s">
        <v>83</v>
      </c>
      <c r="B34" s="6" t="s">
        <v>84</v>
      </c>
      <c r="C34" s="7">
        <f>SUM(C13:C33)</f>
        <v>5980468</v>
      </c>
      <c r="D34" s="7">
        <f t="shared" ref="D34:E34" si="2">SUM(D13:D33)</f>
        <v>4997553</v>
      </c>
      <c r="E34" s="7">
        <f t="shared" si="2"/>
        <v>5345000</v>
      </c>
    </row>
    <row r="35" spans="1:5" x14ac:dyDescent="0.25">
      <c r="A35" s="4" t="s">
        <v>60</v>
      </c>
      <c r="B35" s="4" t="s">
        <v>61</v>
      </c>
      <c r="C35" s="5">
        <v>0</v>
      </c>
      <c r="D35" s="5">
        <v>0</v>
      </c>
      <c r="E35" s="5">
        <v>1000000</v>
      </c>
    </row>
    <row r="36" spans="1:5" x14ac:dyDescent="0.25">
      <c r="A36" s="4" t="s">
        <v>62</v>
      </c>
      <c r="B36" s="4" t="s">
        <v>63</v>
      </c>
      <c r="C36" s="5">
        <v>0</v>
      </c>
      <c r="D36" s="5">
        <v>0</v>
      </c>
      <c r="E36" s="5">
        <v>270000</v>
      </c>
    </row>
    <row r="37" spans="1:5" x14ac:dyDescent="0.25">
      <c r="A37" s="6" t="s">
        <v>85</v>
      </c>
      <c r="B37" s="6" t="s">
        <v>86</v>
      </c>
      <c r="C37" s="7">
        <f>SUM(C35:C36)</f>
        <v>0</v>
      </c>
      <c r="D37" s="7">
        <f t="shared" ref="D37:E37" si="3">SUM(D35:D36)</f>
        <v>0</v>
      </c>
      <c r="E37" s="7">
        <f t="shared" si="3"/>
        <v>1270000</v>
      </c>
    </row>
    <row r="38" spans="1:5" x14ac:dyDescent="0.25">
      <c r="A38" s="4"/>
      <c r="B38" s="6" t="s">
        <v>74</v>
      </c>
      <c r="C38" s="7">
        <f>SUM(C37,C34,C12,C9)</f>
        <v>15448242</v>
      </c>
      <c r="D38" s="7">
        <f t="shared" ref="D38:E38" si="4">SUM(D37,D34,D12,D9)</f>
        <v>14433360</v>
      </c>
      <c r="E38" s="7">
        <f t="shared" si="4"/>
        <v>17003000</v>
      </c>
    </row>
    <row r="39" spans="1:5" x14ac:dyDescent="0.25">
      <c r="A39" s="4"/>
      <c r="B39" s="9" t="s">
        <v>92</v>
      </c>
      <c r="C39" s="7"/>
      <c r="D39" s="7"/>
      <c r="E39" s="7"/>
    </row>
    <row r="40" spans="1:5" x14ac:dyDescent="0.25">
      <c r="A40" s="4" t="s">
        <v>64</v>
      </c>
      <c r="B40" s="4" t="s">
        <v>65</v>
      </c>
      <c r="C40" s="5">
        <v>203148</v>
      </c>
      <c r="D40" s="5">
        <v>166050</v>
      </c>
      <c r="E40" s="5">
        <v>200000</v>
      </c>
    </row>
    <row r="41" spans="1:5" x14ac:dyDescent="0.25">
      <c r="A41" s="4" t="s">
        <v>66</v>
      </c>
      <c r="B41" s="4" t="s">
        <v>67</v>
      </c>
      <c r="C41" s="5">
        <v>54079</v>
      </c>
      <c r="D41" s="5">
        <v>54079</v>
      </c>
      <c r="E41" s="5">
        <v>70000</v>
      </c>
    </row>
    <row r="42" spans="1:5" x14ac:dyDescent="0.25">
      <c r="A42" s="4" t="s">
        <v>68</v>
      </c>
      <c r="B42" s="4" t="s">
        <v>69</v>
      </c>
      <c r="C42" s="5">
        <v>59431</v>
      </c>
      <c r="D42" s="5">
        <v>59431</v>
      </c>
      <c r="E42" s="5">
        <v>73000</v>
      </c>
    </row>
    <row r="43" spans="1:5" x14ac:dyDescent="0.25">
      <c r="A43" s="4" t="s">
        <v>70</v>
      </c>
      <c r="B43" s="4" t="s">
        <v>71</v>
      </c>
      <c r="C43" s="5">
        <v>13</v>
      </c>
      <c r="D43" s="5">
        <v>13</v>
      </c>
      <c r="E43" s="5">
        <v>0</v>
      </c>
    </row>
    <row r="44" spans="1:5" x14ac:dyDescent="0.25">
      <c r="A44" s="6" t="s">
        <v>87</v>
      </c>
      <c r="B44" s="6" t="s">
        <v>88</v>
      </c>
      <c r="C44" s="7">
        <f>SUM(C40:C43)</f>
        <v>316671</v>
      </c>
      <c r="D44" s="7">
        <f t="shared" ref="D44:E44" si="5">SUM(D40:D43)</f>
        <v>279573</v>
      </c>
      <c r="E44" s="7">
        <f t="shared" si="5"/>
        <v>343000</v>
      </c>
    </row>
    <row r="45" spans="1:5" x14ac:dyDescent="0.25">
      <c r="A45" s="4" t="s">
        <v>72</v>
      </c>
      <c r="B45" s="4" t="s">
        <v>73</v>
      </c>
      <c r="C45" s="5">
        <v>15131571</v>
      </c>
      <c r="D45" s="5">
        <v>13765214</v>
      </c>
      <c r="E45" s="5">
        <v>16660000</v>
      </c>
    </row>
    <row r="46" spans="1:5" x14ac:dyDescent="0.25">
      <c r="A46" s="6" t="s">
        <v>89</v>
      </c>
      <c r="B46" s="6" t="s">
        <v>90</v>
      </c>
      <c r="C46" s="7">
        <f>SUM(C45)</f>
        <v>15131571</v>
      </c>
      <c r="D46" s="7">
        <f t="shared" ref="D46:E46" si="6">SUM(D45)</f>
        <v>13765214</v>
      </c>
      <c r="E46" s="7">
        <f t="shared" si="6"/>
        <v>16660000</v>
      </c>
    </row>
    <row r="47" spans="1:5" x14ac:dyDescent="0.25">
      <c r="A47" s="2"/>
      <c r="B47" s="6" t="s">
        <v>75</v>
      </c>
      <c r="C47" s="7">
        <f>SUM(C46,C44)</f>
        <v>15448242</v>
      </c>
      <c r="D47" s="7">
        <f t="shared" ref="D47:E47" si="7">SUM(D46,D44)</f>
        <v>14044787</v>
      </c>
      <c r="E47" s="7">
        <f t="shared" si="7"/>
        <v>17003000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4294967293" r:id="rId1"/>
  <headerFooter>
    <oddHeader>&amp;C5. számú melléklet a 3/2015. (II.23.)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2015-02-17T14:44:38Z</cp:lastPrinted>
  <dcterms:created xsi:type="dcterms:W3CDTF">2015-02-03T08:13:16Z</dcterms:created>
  <dcterms:modified xsi:type="dcterms:W3CDTF">2015-03-18T08:00:52Z</dcterms:modified>
</cp:coreProperties>
</file>