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5. melléklet" sheetId="4" r:id="rId1"/>
  </sheets>
  <calcPr calcId="124519"/>
</workbook>
</file>

<file path=xl/calcChain.xml><?xml version="1.0" encoding="utf-8"?>
<calcChain xmlns="http://schemas.openxmlformats.org/spreadsheetml/2006/main">
  <c r="X13" i="4"/>
  <c r="X14"/>
  <c r="X15"/>
  <c r="X16"/>
  <c r="X17"/>
  <c r="W13"/>
  <c r="W14"/>
  <c r="W15"/>
  <c r="V13"/>
  <c r="V14"/>
  <c r="V38" l="1"/>
  <c r="V39"/>
  <c r="V27" l="1"/>
  <c r="V28"/>
  <c r="V29"/>
  <c r="V30"/>
  <c r="V31"/>
  <c r="V32"/>
  <c r="V33"/>
  <c r="V34"/>
  <c r="V35"/>
  <c r="V36"/>
  <c r="V37"/>
  <c r="W16"/>
  <c r="V16"/>
  <c r="J40" l="1"/>
  <c r="W17" l="1"/>
  <c r="V15"/>
  <c r="V17"/>
  <c r="X37"/>
  <c r="V18"/>
  <c r="X33" l="1"/>
  <c r="X34"/>
  <c r="X35"/>
  <c r="X36"/>
  <c r="X38"/>
  <c r="W33"/>
  <c r="W34"/>
  <c r="W35"/>
  <c r="W36"/>
  <c r="W37"/>
  <c r="V20"/>
  <c r="U40" l="1"/>
  <c r="T40"/>
  <c r="S40"/>
  <c r="R40"/>
  <c r="Q40"/>
  <c r="P40"/>
  <c r="O40"/>
  <c r="N40"/>
  <c r="M40"/>
  <c r="L40"/>
  <c r="K40"/>
  <c r="I40"/>
  <c r="H40"/>
  <c r="G40"/>
  <c r="F40"/>
  <c r="E40"/>
  <c r="D40"/>
  <c r="X39"/>
  <c r="W39"/>
  <c r="W38"/>
  <c r="X32"/>
  <c r="W32"/>
  <c r="X31"/>
  <c r="W31"/>
  <c r="X30"/>
  <c r="W30"/>
  <c r="X29"/>
  <c r="W29"/>
  <c r="X28"/>
  <c r="W28"/>
  <c r="X27"/>
  <c r="W27"/>
  <c r="X26"/>
  <c r="W26"/>
  <c r="V26"/>
  <c r="X25"/>
  <c r="V25"/>
  <c r="X24"/>
  <c r="W24"/>
  <c r="V24"/>
  <c r="X23"/>
  <c r="W23"/>
  <c r="V23"/>
  <c r="X22"/>
  <c r="W22"/>
  <c r="V22"/>
  <c r="X21"/>
  <c r="W21"/>
  <c r="V21"/>
  <c r="X19"/>
  <c r="W19"/>
  <c r="V19"/>
  <c r="X18"/>
  <c r="W18"/>
  <c r="X12"/>
  <c r="W12"/>
  <c r="V12"/>
  <c r="X11"/>
  <c r="W11"/>
  <c r="V11"/>
  <c r="V40" l="1"/>
  <c r="W25"/>
  <c r="W40" s="1"/>
  <c r="X40"/>
</calcChain>
</file>

<file path=xl/sharedStrings.xml><?xml version="1.0" encoding="utf-8"?>
<sst xmlns="http://schemas.openxmlformats.org/spreadsheetml/2006/main" count="71" uniqueCount="53">
  <si>
    <t>Megnevezés</t>
  </si>
  <si>
    <t>Kiadások összesen</t>
  </si>
  <si>
    <t>Községi Önkormányzat</t>
  </si>
  <si>
    <t>Demjén</t>
  </si>
  <si>
    <t>Dologi kiadások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</si>
  <si>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</si>
  <si>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</si>
  <si>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</si>
  <si>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</si>
  <si>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</si>
  <si>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</si>
  <si>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</si>
  <si>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Közutak, hidak alagutak üzemeltetése, fenntartása</t>
  </si>
  <si>
    <t>Közvilágítás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</si>
  <si>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</si>
  <si>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</si>
  <si>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</si>
  <si>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</si>
  <si>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</si>
  <si>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</si>
  <si>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</si>
  <si>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Szociális étkeztetés</t>
  </si>
  <si>
    <t>Házi segítség nyújtás</t>
  </si>
  <si>
    <t>Civil szervezetek támogatása</t>
  </si>
  <si>
    <t>Beruházások, felújítások, egyéb felhalmozási célú kiadások</t>
  </si>
  <si>
    <t>Tartalék</t>
  </si>
  <si>
    <t>Gyermek étkeztetés köznevelési intézményben</t>
  </si>
  <si>
    <t>Óvodai nevelés, ellátás működési feladatai</t>
  </si>
  <si>
    <t>Háziorvosi alapellátás</t>
  </si>
  <si>
    <t>Zöldterület kezelés</t>
  </si>
  <si>
    <t>Intézményen kívűli gyermek étkeztetés</t>
  </si>
  <si>
    <t>Turizmus igazgatás, támogatás</t>
  </si>
  <si>
    <t>Szennyvíz gyűjtése, tisztítása, elhelyezés</t>
  </si>
  <si>
    <t>Önkormányzatok és önkormányzati hivatlok jogalkotó és igazgatási tevékenysége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</si>
  <si>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</si>
  <si>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</si>
  <si>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</si>
  <si>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</si>
  <si>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</si>
  <si>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</si>
  <si>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</si>
  <si>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Munkaadói járulékok és szocális hozzájárulási adó</t>
  </si>
  <si>
    <t>Kormányzati funkció</t>
  </si>
  <si>
    <t>Kerékpárút fenntartás</t>
  </si>
  <si>
    <t>066020-3</t>
  </si>
  <si>
    <t>066020-2</t>
  </si>
  <si>
    <t>66020-1</t>
  </si>
  <si>
    <t>045160-2</t>
  </si>
  <si>
    <t>045160-1</t>
  </si>
  <si>
    <t>Államháztatáson belüli megelőlegezés</t>
  </si>
  <si>
    <t>Adatok: forintban</t>
  </si>
  <si>
    <t>Önkormányzati vagyon gazdálkodás</t>
  </si>
  <si>
    <t>5.melléklet az 1/2019.(II.18.) 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</si>
</sst>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3" fontId="9" fillId="0" borderId="1" xfId="1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3" fontId="6" fillId="0" borderId="1" xfId="1" applyNumberFormat="1" applyFont="1" applyBorder="1" applyAlignment="1">
      <alignment horizontal="right"/>
    </xf>
    <xf numFmtId="3" fontId="7" fillId="0" borderId="1" xfId="0" applyNumberFormat="1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0" fillId="0" borderId="0" xfId="0" applyNumberFormat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3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41"/>
  <sheetViews>
    <sheetView tabSelected="1" view="pageBreakPreview" topLeftCell="A5" zoomScale="60" workbookViewId="0">
      <selection activeCell="H12" sqref="H12"/>
    </sheetView>
  </sheetViews>
  <sheetFormatPr defaultRowHeight="15"/>
  <cols>
    <col min="2" max="2" width="25.140625" style="13" customWidth="1"/>
    <col min="3" max="3" width="13.7109375" style="13" customWidth="1"/>
    <col min="4" max="4" width="10.28515625" customWidth="1"/>
    <col min="5" max="5" width="7" customWidth="1"/>
    <col min="6" max="6" width="6.42578125" customWidth="1"/>
    <col min="7" max="7" width="9.28515625" customWidth="1"/>
    <col min="8" max="8" width="7.85546875" customWidth="1"/>
    <col min="9" max="9" width="7.140625" customWidth="1"/>
    <col min="10" max="10" width="10.140625" customWidth="1"/>
    <col min="11" max="11" width="7.7109375" customWidth="1"/>
    <col min="12" max="12" width="7.28515625" customWidth="1"/>
    <col min="13" max="13" width="9.140625" customWidth="1"/>
    <col min="15" max="15" width="7.42578125" customWidth="1"/>
    <col min="16" max="16" width="10.42578125" customWidth="1"/>
    <col min="17" max="17" width="8.42578125" customWidth="1"/>
    <col min="18" max="18" width="7.28515625" customWidth="1"/>
    <col min="19" max="19" width="11.140625" customWidth="1"/>
    <col min="20" max="21" width="8.7109375" customWidth="1"/>
    <col min="22" max="22" width="11.7109375" customWidth="1"/>
    <col min="23" max="23" width="7.85546875" customWidth="1"/>
    <col min="24" max="24" width="9.5703125" customWidth="1"/>
  </cols>
  <sheetData>
    <row r="1" spans="2:24"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2:24" ht="15" customHeight="1">
      <c r="B2" s="32" t="s">
        <v>52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4" spans="2:24">
      <c r="B4" s="20" t="s">
        <v>2</v>
      </c>
      <c r="C4" s="14"/>
      <c r="D4" s="2"/>
      <c r="E4" s="2"/>
      <c r="W4" s="31"/>
      <c r="X4" s="31"/>
    </row>
    <row r="5" spans="2:24">
      <c r="B5" s="20" t="s">
        <v>3</v>
      </c>
      <c r="C5" s="14"/>
      <c r="D5" s="3"/>
      <c r="E5" s="3"/>
      <c r="V5" s="33" t="s">
        <v>50</v>
      </c>
      <c r="W5" s="33"/>
      <c r="X5" s="33"/>
    </row>
    <row r="6" spans="2:24" ht="18.75">
      <c r="B6" s="29" t="s">
        <v>20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2:24" ht="15.75">
      <c r="B7" s="28">
        <v>2019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</row>
    <row r="8" spans="2:24" ht="6.75" hidden="1" customHeight="1">
      <c r="B8" s="21" t="s">
        <v>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2:24" ht="28.5" customHeight="1">
      <c r="B9" s="22" t="s">
        <v>0</v>
      </c>
      <c r="C9" s="26" t="s">
        <v>42</v>
      </c>
      <c r="D9" s="22" t="s">
        <v>6</v>
      </c>
      <c r="E9" s="22"/>
      <c r="F9" s="22"/>
      <c r="G9" s="23" t="s">
        <v>41</v>
      </c>
      <c r="H9" s="24"/>
      <c r="I9" s="25"/>
      <c r="J9" s="22" t="s">
        <v>4</v>
      </c>
      <c r="K9" s="22"/>
      <c r="L9" s="22"/>
      <c r="M9" s="22" t="s">
        <v>7</v>
      </c>
      <c r="N9" s="22"/>
      <c r="O9" s="22"/>
      <c r="P9" s="22" t="s">
        <v>8</v>
      </c>
      <c r="Q9" s="22"/>
      <c r="R9" s="22"/>
      <c r="S9" s="22" t="s">
        <v>24</v>
      </c>
      <c r="T9" s="22"/>
      <c r="U9" s="22"/>
      <c r="V9" s="22" t="s">
        <v>1</v>
      </c>
      <c r="W9" s="22"/>
      <c r="X9" s="22"/>
    </row>
    <row r="10" spans="2:24" ht="27" customHeight="1">
      <c r="B10" s="22"/>
      <c r="C10" s="27"/>
      <c r="D10" s="5" t="s">
        <v>9</v>
      </c>
      <c r="E10" s="5" t="s">
        <v>10</v>
      </c>
      <c r="F10" s="5" t="s">
        <v>11</v>
      </c>
      <c r="G10" s="5" t="s">
        <v>9</v>
      </c>
      <c r="H10" s="5" t="s">
        <v>10</v>
      </c>
      <c r="I10" s="5" t="s">
        <v>11</v>
      </c>
      <c r="J10" s="5" t="s">
        <v>9</v>
      </c>
      <c r="K10" s="5" t="s">
        <v>10</v>
      </c>
      <c r="L10" s="5" t="s">
        <v>11</v>
      </c>
      <c r="M10" s="5" t="s">
        <v>9</v>
      </c>
      <c r="N10" s="5" t="s">
        <v>10</v>
      </c>
      <c r="O10" s="5" t="s">
        <v>11</v>
      </c>
      <c r="P10" s="5" t="s">
        <v>9</v>
      </c>
      <c r="Q10" s="5" t="s">
        <v>10</v>
      </c>
      <c r="R10" s="5" t="s">
        <v>11</v>
      </c>
      <c r="S10" s="5" t="s">
        <v>9</v>
      </c>
      <c r="T10" s="5" t="s">
        <v>10</v>
      </c>
      <c r="U10" s="5" t="s">
        <v>11</v>
      </c>
      <c r="V10" s="5" t="s">
        <v>9</v>
      </c>
      <c r="W10" s="5" t="s">
        <v>10</v>
      </c>
      <c r="X10" s="5" t="s">
        <v>11</v>
      </c>
    </row>
    <row r="11" spans="2:24" s="1" customFormat="1" ht="55.5" customHeight="1">
      <c r="B11" s="4" t="s">
        <v>33</v>
      </c>
      <c r="C11" s="18">
        <v>11130</v>
      </c>
      <c r="D11" s="6">
        <v>8170980</v>
      </c>
      <c r="E11" s="6"/>
      <c r="F11" s="6"/>
      <c r="G11" s="6">
        <v>1353511</v>
      </c>
      <c r="H11" s="6"/>
      <c r="I11" s="6"/>
      <c r="J11" s="6">
        <v>3249989</v>
      </c>
      <c r="K11" s="6"/>
      <c r="L11" s="6"/>
      <c r="M11" s="6"/>
      <c r="N11" s="6"/>
      <c r="O11" s="6"/>
      <c r="P11" s="6"/>
      <c r="Q11" s="6"/>
      <c r="R11" s="6"/>
      <c r="S11" s="6">
        <v>20921384</v>
      </c>
      <c r="T11" s="6"/>
      <c r="U11" s="6"/>
      <c r="V11" s="6">
        <f t="shared" ref="V11:X38" si="0">SUM(D11+G11+J11+M11+P11+S11)</f>
        <v>33695864</v>
      </c>
      <c r="W11" s="6">
        <f t="shared" si="0"/>
        <v>0</v>
      </c>
      <c r="X11" s="6">
        <f t="shared" si="0"/>
        <v>0</v>
      </c>
    </row>
    <row r="12" spans="2:24" s="1" customFormat="1" ht="25.5" customHeight="1">
      <c r="B12" s="4" t="s">
        <v>34</v>
      </c>
      <c r="C12" s="18">
        <v>13320</v>
      </c>
      <c r="D12" s="6"/>
      <c r="E12" s="6"/>
      <c r="F12" s="6"/>
      <c r="G12" s="6"/>
      <c r="H12" s="6"/>
      <c r="I12" s="6"/>
      <c r="J12" s="6">
        <v>596900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>
        <f t="shared" si="0"/>
        <v>596900</v>
      </c>
      <c r="W12" s="6">
        <f t="shared" si="0"/>
        <v>0</v>
      </c>
      <c r="X12" s="6">
        <f t="shared" si="0"/>
        <v>0</v>
      </c>
    </row>
    <row r="13" spans="2:24" s="1" customFormat="1" ht="25.5" customHeight="1">
      <c r="B13" s="4" t="s">
        <v>51</v>
      </c>
      <c r="C13" s="1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>
        <v>6000000</v>
      </c>
      <c r="T13" s="6"/>
      <c r="U13" s="6"/>
      <c r="V13" s="6">
        <f t="shared" si="0"/>
        <v>6000000</v>
      </c>
      <c r="W13" s="6">
        <f t="shared" si="0"/>
        <v>0</v>
      </c>
      <c r="X13" s="6">
        <f t="shared" si="0"/>
        <v>0</v>
      </c>
    </row>
    <row r="14" spans="2:24" s="1" customFormat="1" ht="27.75" customHeight="1">
      <c r="B14" s="4" t="s">
        <v>12</v>
      </c>
      <c r="C14" s="18" t="s">
        <v>48</v>
      </c>
      <c r="D14" s="6"/>
      <c r="E14" s="6"/>
      <c r="F14" s="6"/>
      <c r="G14" s="6"/>
      <c r="H14" s="6"/>
      <c r="I14" s="6"/>
      <c r="J14" s="6">
        <v>381000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>
        <f t="shared" si="0"/>
        <v>381000</v>
      </c>
      <c r="W14" s="6">
        <f t="shared" si="0"/>
        <v>0</v>
      </c>
      <c r="X14" s="6">
        <f t="shared" si="0"/>
        <v>0</v>
      </c>
    </row>
    <row r="15" spans="2:24" s="1" customFormat="1" ht="27.75" customHeight="1">
      <c r="B15" s="4" t="s">
        <v>40</v>
      </c>
      <c r="C15" s="18">
        <v>45120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>
        <v>61394146</v>
      </c>
      <c r="T15" s="6"/>
      <c r="U15" s="6"/>
      <c r="V15" s="6">
        <f t="shared" si="0"/>
        <v>61394146</v>
      </c>
      <c r="W15" s="6">
        <f t="shared" si="0"/>
        <v>0</v>
      </c>
      <c r="X15" s="6">
        <f t="shared" si="0"/>
        <v>0</v>
      </c>
    </row>
    <row r="16" spans="2:24" s="1" customFormat="1" ht="27.75" customHeight="1">
      <c r="B16" s="4" t="s">
        <v>43</v>
      </c>
      <c r="C16" s="18" t="s">
        <v>47</v>
      </c>
      <c r="D16" s="6"/>
      <c r="E16" s="6"/>
      <c r="F16" s="6"/>
      <c r="G16" s="6"/>
      <c r="H16" s="6"/>
      <c r="I16" s="6"/>
      <c r="J16" s="6">
        <v>381000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>
        <f t="shared" si="0"/>
        <v>381000</v>
      </c>
      <c r="W16" s="6">
        <f t="shared" si="0"/>
        <v>0</v>
      </c>
      <c r="X16" s="6">
        <f t="shared" si="0"/>
        <v>0</v>
      </c>
    </row>
    <row r="17" spans="2:24" s="1" customFormat="1" ht="21.75" customHeight="1">
      <c r="B17" s="4" t="s">
        <v>35</v>
      </c>
      <c r="C17" s="18">
        <v>18010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>
        <v>13892000</v>
      </c>
      <c r="Q17" s="6"/>
      <c r="R17" s="6"/>
      <c r="S17" s="6"/>
      <c r="T17" s="6"/>
      <c r="U17" s="6"/>
      <c r="V17" s="6">
        <f t="shared" si="0"/>
        <v>13892000</v>
      </c>
      <c r="W17" s="6">
        <f t="shared" si="0"/>
        <v>0</v>
      </c>
      <c r="X17" s="6">
        <f t="shared" si="0"/>
        <v>0</v>
      </c>
    </row>
    <row r="18" spans="2:24" s="1" customFormat="1" ht="19.5" customHeight="1">
      <c r="B18" s="4" t="s">
        <v>36</v>
      </c>
      <c r="C18" s="18" t="s">
        <v>46</v>
      </c>
      <c r="D18" s="6">
        <v>5356680</v>
      </c>
      <c r="E18" s="6"/>
      <c r="F18" s="6"/>
      <c r="G18" s="6">
        <v>1063065</v>
      </c>
      <c r="H18" s="6"/>
      <c r="I18" s="6"/>
      <c r="J18" s="6">
        <v>3463582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>
        <f t="shared" si="0"/>
        <v>9883327</v>
      </c>
      <c r="W18" s="6">
        <f t="shared" si="0"/>
        <v>0</v>
      </c>
      <c r="X18" s="6">
        <f t="shared" si="0"/>
        <v>0</v>
      </c>
    </row>
    <row r="19" spans="2:24" s="1" customFormat="1">
      <c r="B19" s="4" t="s">
        <v>13</v>
      </c>
      <c r="C19" s="18">
        <v>64010</v>
      </c>
      <c r="D19" s="6"/>
      <c r="E19" s="6"/>
      <c r="F19" s="6"/>
      <c r="G19" s="6"/>
      <c r="H19" s="6"/>
      <c r="I19" s="6"/>
      <c r="J19" s="6">
        <v>2035636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>
        <f t="shared" si="0"/>
        <v>2035636</v>
      </c>
      <c r="W19" s="6">
        <f t="shared" si="0"/>
        <v>0</v>
      </c>
      <c r="X19" s="6">
        <f t="shared" si="0"/>
        <v>0</v>
      </c>
    </row>
    <row r="20" spans="2:24" s="1" customFormat="1">
      <c r="B20" s="4" t="s">
        <v>29</v>
      </c>
      <c r="C20" s="18">
        <v>66010</v>
      </c>
      <c r="D20" s="6"/>
      <c r="E20" s="6"/>
      <c r="F20" s="6"/>
      <c r="G20" s="6"/>
      <c r="H20" s="6"/>
      <c r="I20" s="6"/>
      <c r="J20" s="6">
        <v>1400810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>
        <f t="shared" si="0"/>
        <v>1400810</v>
      </c>
      <c r="W20" s="6"/>
      <c r="X20" s="6"/>
    </row>
    <row r="21" spans="2:24" s="1" customFormat="1" ht="25.5" customHeight="1">
      <c r="B21" s="4" t="s">
        <v>37</v>
      </c>
      <c r="C21" s="18">
        <v>74031</v>
      </c>
      <c r="D21" s="6"/>
      <c r="E21" s="6"/>
      <c r="F21" s="6"/>
      <c r="G21" s="6"/>
      <c r="H21" s="6"/>
      <c r="I21" s="6"/>
      <c r="J21" s="6">
        <v>152908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>
        <f t="shared" si="0"/>
        <v>152908</v>
      </c>
      <c r="W21" s="6">
        <f t="shared" si="0"/>
        <v>0</v>
      </c>
      <c r="X21" s="6">
        <f t="shared" si="0"/>
        <v>0</v>
      </c>
    </row>
    <row r="22" spans="2:24" s="1" customFormat="1" ht="17.25" customHeight="1">
      <c r="B22" s="4" t="s">
        <v>14</v>
      </c>
      <c r="C22" s="18">
        <v>81030</v>
      </c>
      <c r="D22" s="6"/>
      <c r="E22" s="6"/>
      <c r="F22" s="6"/>
      <c r="G22" s="6"/>
      <c r="H22" s="6"/>
      <c r="I22" s="6"/>
      <c r="J22" s="6">
        <v>180320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>
        <f t="shared" si="0"/>
        <v>180320</v>
      </c>
      <c r="W22" s="6">
        <f t="shared" si="0"/>
        <v>0</v>
      </c>
      <c r="X22" s="6">
        <f t="shared" si="0"/>
        <v>0</v>
      </c>
    </row>
    <row r="23" spans="2:24" s="1" customFormat="1">
      <c r="B23" s="4" t="s">
        <v>15</v>
      </c>
      <c r="C23" s="18">
        <v>82044</v>
      </c>
      <c r="D23" s="6"/>
      <c r="E23" s="6"/>
      <c r="F23" s="6"/>
      <c r="G23" s="6"/>
      <c r="H23" s="6"/>
      <c r="I23" s="6"/>
      <c r="J23" s="6">
        <v>180000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>
        <f t="shared" si="0"/>
        <v>180000</v>
      </c>
      <c r="W23" s="6">
        <f t="shared" si="0"/>
        <v>0</v>
      </c>
      <c r="X23" s="6">
        <f t="shared" si="0"/>
        <v>0</v>
      </c>
    </row>
    <row r="24" spans="2:24" s="1" customFormat="1" ht="25.5" customHeight="1">
      <c r="B24" s="4" t="s">
        <v>38</v>
      </c>
      <c r="C24" s="18">
        <v>82092</v>
      </c>
      <c r="D24" s="6">
        <v>586500</v>
      </c>
      <c r="E24" s="6"/>
      <c r="F24" s="6"/>
      <c r="G24" s="6">
        <v>116726</v>
      </c>
      <c r="H24" s="6"/>
      <c r="I24" s="6"/>
      <c r="J24" s="6">
        <v>6572626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>
        <f t="shared" si="0"/>
        <v>7275852</v>
      </c>
      <c r="W24" s="6">
        <f t="shared" si="0"/>
        <v>0</v>
      </c>
      <c r="X24" s="6">
        <f t="shared" si="0"/>
        <v>0</v>
      </c>
    </row>
    <row r="25" spans="2:24" s="1" customFormat="1" ht="30" customHeight="1">
      <c r="B25" s="4" t="s">
        <v>26</v>
      </c>
      <c r="C25" s="18">
        <v>96015</v>
      </c>
      <c r="D25" s="6"/>
      <c r="E25" s="6"/>
      <c r="F25" s="6"/>
      <c r="G25" s="6"/>
      <c r="H25" s="6"/>
      <c r="I25" s="6"/>
      <c r="J25" s="6">
        <v>2507807</v>
      </c>
      <c r="K25" s="6"/>
      <c r="L25" s="6"/>
      <c r="M25" s="6"/>
      <c r="N25" s="6"/>
      <c r="O25" s="6"/>
      <c r="P25" s="6"/>
      <c r="Q25" s="6"/>
      <c r="R25" s="6"/>
      <c r="S25" s="6">
        <v>336779</v>
      </c>
      <c r="T25" s="6"/>
      <c r="U25" s="6"/>
      <c r="V25" s="6">
        <f t="shared" si="0"/>
        <v>2844586</v>
      </c>
      <c r="W25" s="7">
        <f>SUM(W21:W23)</f>
        <v>0</v>
      </c>
      <c r="X25" s="6">
        <f t="shared" si="0"/>
        <v>0</v>
      </c>
    </row>
    <row r="26" spans="2:24" s="1" customFormat="1" ht="25.5" customHeight="1">
      <c r="B26" s="4" t="s">
        <v>30</v>
      </c>
      <c r="C26" s="18">
        <v>104037</v>
      </c>
      <c r="D26" s="6"/>
      <c r="E26" s="6"/>
      <c r="F26" s="6"/>
      <c r="G26" s="6"/>
      <c r="H26" s="6"/>
      <c r="I26" s="6"/>
      <c r="J26" s="6">
        <v>181473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>
        <f t="shared" si="0"/>
        <v>181473</v>
      </c>
      <c r="W26" s="6">
        <f t="shared" si="0"/>
        <v>0</v>
      </c>
      <c r="X26" s="6">
        <f t="shared" si="0"/>
        <v>0</v>
      </c>
    </row>
    <row r="27" spans="2:24" s="1" customFormat="1" ht="25.5" customHeight="1">
      <c r="B27" s="4" t="s">
        <v>27</v>
      </c>
      <c r="C27" s="18">
        <v>91140</v>
      </c>
      <c r="D27" s="6"/>
      <c r="E27" s="6"/>
      <c r="F27" s="6"/>
      <c r="G27" s="6"/>
      <c r="H27" s="6"/>
      <c r="I27" s="6"/>
      <c r="J27" s="6">
        <v>3523905</v>
      </c>
      <c r="K27" s="6"/>
      <c r="L27" s="6"/>
      <c r="M27" s="6"/>
      <c r="N27" s="6"/>
      <c r="O27" s="6"/>
      <c r="P27" s="6"/>
      <c r="Q27" s="6"/>
      <c r="R27" s="6"/>
      <c r="S27" s="6">
        <v>300000</v>
      </c>
      <c r="T27" s="6"/>
      <c r="U27" s="6"/>
      <c r="V27" s="6">
        <f t="shared" si="0"/>
        <v>3823905</v>
      </c>
      <c r="W27" s="6">
        <f t="shared" si="0"/>
        <v>0</v>
      </c>
      <c r="X27" s="6">
        <f t="shared" si="0"/>
        <v>0</v>
      </c>
    </row>
    <row r="28" spans="2:24" s="1" customFormat="1">
      <c r="B28" s="4" t="s">
        <v>16</v>
      </c>
      <c r="C28" s="18" t="s">
        <v>44</v>
      </c>
      <c r="D28" s="6"/>
      <c r="E28" s="6"/>
      <c r="F28" s="8"/>
      <c r="G28" s="6"/>
      <c r="H28" s="6"/>
      <c r="I28" s="6"/>
      <c r="J28" s="6">
        <v>782064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>
        <f t="shared" si="0"/>
        <v>782064</v>
      </c>
      <c r="W28" s="6">
        <f t="shared" si="0"/>
        <v>0</v>
      </c>
      <c r="X28" s="6">
        <f t="shared" si="0"/>
        <v>0</v>
      </c>
    </row>
    <row r="29" spans="2:24" s="1" customFormat="1" ht="17.25" customHeight="1">
      <c r="B29" s="4" t="s">
        <v>17</v>
      </c>
      <c r="C29" s="18" t="s">
        <v>45</v>
      </c>
      <c r="D29" s="6"/>
      <c r="E29" s="6"/>
      <c r="F29" s="8"/>
      <c r="G29" s="6"/>
      <c r="H29" s="6"/>
      <c r="I29" s="6"/>
      <c r="J29" s="6">
        <v>173548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>
        <f t="shared" si="0"/>
        <v>173548</v>
      </c>
      <c r="W29" s="6">
        <f t="shared" si="0"/>
        <v>0</v>
      </c>
      <c r="X29" s="6">
        <f t="shared" si="0"/>
        <v>0</v>
      </c>
    </row>
    <row r="30" spans="2:24" s="1" customFormat="1" ht="13.5" customHeight="1">
      <c r="B30" s="4" t="s">
        <v>21</v>
      </c>
      <c r="C30" s="18">
        <v>107051</v>
      </c>
      <c r="D30" s="6">
        <v>964976</v>
      </c>
      <c r="E30" s="6"/>
      <c r="F30" s="6"/>
      <c r="G30" s="6">
        <v>188177</v>
      </c>
      <c r="H30" s="6"/>
      <c r="I30" s="6"/>
      <c r="J30" s="6">
        <v>1850013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>
        <f t="shared" si="0"/>
        <v>3003166</v>
      </c>
      <c r="W30" s="6">
        <f t="shared" si="0"/>
        <v>0</v>
      </c>
      <c r="X30" s="6">
        <f t="shared" si="0"/>
        <v>0</v>
      </c>
    </row>
    <row r="31" spans="2:24" s="1" customFormat="1" ht="16.5" customHeight="1">
      <c r="B31" s="4" t="s">
        <v>22</v>
      </c>
      <c r="C31" s="18">
        <v>107052</v>
      </c>
      <c r="D31" s="6">
        <v>1608424</v>
      </c>
      <c r="E31" s="6"/>
      <c r="F31" s="6"/>
      <c r="G31" s="6">
        <v>300511</v>
      </c>
      <c r="H31" s="6"/>
      <c r="I31" s="6"/>
      <c r="J31" s="6">
        <v>19558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>
        <f t="shared" si="0"/>
        <v>1928493</v>
      </c>
      <c r="W31" s="6">
        <f t="shared" si="0"/>
        <v>0</v>
      </c>
      <c r="X31" s="6">
        <f t="shared" si="0"/>
        <v>0</v>
      </c>
    </row>
    <row r="32" spans="2:24" s="1" customFormat="1" ht="21" customHeight="1">
      <c r="B32" s="4" t="s">
        <v>23</v>
      </c>
      <c r="C32" s="18">
        <v>84031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>
        <v>1780000</v>
      </c>
      <c r="Q32" s="6"/>
      <c r="R32" s="6"/>
      <c r="S32" s="6"/>
      <c r="T32" s="6"/>
      <c r="U32" s="6"/>
      <c r="V32" s="6">
        <f t="shared" si="0"/>
        <v>1780000</v>
      </c>
      <c r="W32" s="6">
        <f t="shared" si="0"/>
        <v>0</v>
      </c>
      <c r="X32" s="6">
        <f t="shared" si="0"/>
        <v>0</v>
      </c>
    </row>
    <row r="33" spans="2:24" s="1" customFormat="1" ht="21" customHeight="1">
      <c r="B33" s="4" t="s">
        <v>31</v>
      </c>
      <c r="C33" s="18">
        <v>47310</v>
      </c>
      <c r="D33" s="6"/>
      <c r="E33" s="6"/>
      <c r="F33" s="6"/>
      <c r="G33" s="6"/>
      <c r="H33" s="6"/>
      <c r="I33" s="6"/>
      <c r="J33" s="6">
        <v>508000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>
        <f t="shared" si="0"/>
        <v>508000</v>
      </c>
      <c r="W33" s="6">
        <f t="shared" si="0"/>
        <v>0</v>
      </c>
      <c r="X33" s="6">
        <f t="shared" si="0"/>
        <v>0</v>
      </c>
    </row>
    <row r="34" spans="2:24" s="1" customFormat="1">
      <c r="B34" s="4" t="s">
        <v>39</v>
      </c>
      <c r="C34" s="18">
        <v>107060</v>
      </c>
      <c r="D34" s="6"/>
      <c r="E34" s="6"/>
      <c r="F34" s="6"/>
      <c r="G34" s="6"/>
      <c r="H34" s="6"/>
      <c r="I34" s="6"/>
      <c r="J34" s="6"/>
      <c r="K34" s="6"/>
      <c r="L34" s="6"/>
      <c r="M34" s="6">
        <v>4092380</v>
      </c>
      <c r="N34" s="6"/>
      <c r="O34" s="6"/>
      <c r="P34" s="6"/>
      <c r="Q34" s="6"/>
      <c r="R34" s="6"/>
      <c r="S34" s="6"/>
      <c r="T34" s="6"/>
      <c r="U34" s="6"/>
      <c r="V34" s="6">
        <f t="shared" si="0"/>
        <v>4092380</v>
      </c>
      <c r="W34" s="6">
        <f t="shared" si="0"/>
        <v>0</v>
      </c>
      <c r="X34" s="6">
        <f t="shared" si="0"/>
        <v>0</v>
      </c>
    </row>
    <row r="35" spans="2:24" ht="28.5" customHeight="1">
      <c r="B35" s="4" t="s">
        <v>18</v>
      </c>
      <c r="C35" s="1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>
        <f t="shared" si="0"/>
        <v>0</v>
      </c>
      <c r="W35" s="6">
        <f t="shared" si="0"/>
        <v>0</v>
      </c>
      <c r="X35" s="6">
        <f t="shared" si="0"/>
        <v>0</v>
      </c>
    </row>
    <row r="36" spans="2:24" ht="24" customHeight="1">
      <c r="B36" s="4" t="s">
        <v>28</v>
      </c>
      <c r="C36" s="18">
        <v>7211</v>
      </c>
      <c r="D36" s="6">
        <v>463725</v>
      </c>
      <c r="E36" s="6"/>
      <c r="F36" s="6"/>
      <c r="G36" s="6">
        <v>88476</v>
      </c>
      <c r="H36" s="6"/>
      <c r="I36" s="6"/>
      <c r="J36" s="6">
        <v>13687615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>
        <f t="shared" si="0"/>
        <v>14239816</v>
      </c>
      <c r="W36" s="6">
        <f t="shared" si="0"/>
        <v>0</v>
      </c>
      <c r="X36" s="6">
        <f t="shared" si="0"/>
        <v>0</v>
      </c>
    </row>
    <row r="37" spans="2:24" ht="24" customHeight="1">
      <c r="B37" s="4" t="s">
        <v>32</v>
      </c>
      <c r="C37" s="18">
        <v>52020</v>
      </c>
      <c r="D37" s="6"/>
      <c r="E37" s="6"/>
      <c r="F37" s="6"/>
      <c r="G37" s="6"/>
      <c r="H37" s="6"/>
      <c r="I37" s="6"/>
      <c r="J37" s="6">
        <v>381000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>
        <f t="shared" si="0"/>
        <v>381000</v>
      </c>
      <c r="W37" s="6">
        <f t="shared" si="0"/>
        <v>0</v>
      </c>
      <c r="X37" s="6">
        <f t="shared" si="0"/>
        <v>0</v>
      </c>
    </row>
    <row r="38" spans="2:24">
      <c r="B38" s="15" t="s">
        <v>25</v>
      </c>
      <c r="C38" s="19">
        <v>11130</v>
      </c>
      <c r="D38" s="9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>
        <v>1463121</v>
      </c>
      <c r="Q38" s="10"/>
      <c r="R38" s="10"/>
      <c r="S38" s="9"/>
      <c r="T38" s="10"/>
      <c r="U38" s="10"/>
      <c r="V38" s="6">
        <f t="shared" si="0"/>
        <v>1463121</v>
      </c>
      <c r="W38" s="11">
        <f t="shared" ref="W38:W39" si="1">SUM(E38+H38+K38+N38+Q38+T38)</f>
        <v>0</v>
      </c>
      <c r="X38" s="6">
        <f t="shared" si="0"/>
        <v>0</v>
      </c>
    </row>
    <row r="39" spans="2:24" ht="26.25">
      <c r="B39" s="15" t="s">
        <v>49</v>
      </c>
      <c r="C39" s="19">
        <v>18010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>
        <v>349081</v>
      </c>
      <c r="Q39" s="10"/>
      <c r="R39" s="10"/>
      <c r="S39" s="10"/>
      <c r="T39" s="10"/>
      <c r="U39" s="10"/>
      <c r="V39" s="6">
        <f t="shared" ref="V39" si="2">SUM(D39+G39+J39+M39+P39+S39)</f>
        <v>349081</v>
      </c>
      <c r="W39" s="11">
        <f t="shared" si="1"/>
        <v>0</v>
      </c>
      <c r="X39" s="10">
        <f>SUM(F39+I39+L39+O39+R39+U39)</f>
        <v>0</v>
      </c>
    </row>
    <row r="40" spans="2:24">
      <c r="B40" s="16" t="s">
        <v>19</v>
      </c>
      <c r="C40" s="16"/>
      <c r="D40" s="12">
        <f t="shared" ref="D40:U40" si="3">SUM(D11:D39)</f>
        <v>17151285</v>
      </c>
      <c r="E40" s="12">
        <f t="shared" si="3"/>
        <v>0</v>
      </c>
      <c r="F40" s="12">
        <f t="shared" si="3"/>
        <v>0</v>
      </c>
      <c r="G40" s="12">
        <f t="shared" si="3"/>
        <v>3110466</v>
      </c>
      <c r="H40" s="12">
        <f t="shared" si="3"/>
        <v>0</v>
      </c>
      <c r="I40" s="12">
        <f t="shared" si="3"/>
        <v>0</v>
      </c>
      <c r="J40" s="12">
        <f t="shared" si="3"/>
        <v>42209754</v>
      </c>
      <c r="K40" s="12">
        <f t="shared" si="3"/>
        <v>0</v>
      </c>
      <c r="L40" s="12">
        <f t="shared" si="3"/>
        <v>0</v>
      </c>
      <c r="M40" s="12">
        <f t="shared" si="3"/>
        <v>4092380</v>
      </c>
      <c r="N40" s="12">
        <f t="shared" si="3"/>
        <v>0</v>
      </c>
      <c r="O40" s="12">
        <f t="shared" si="3"/>
        <v>0</v>
      </c>
      <c r="P40" s="12">
        <f t="shared" si="3"/>
        <v>17484202</v>
      </c>
      <c r="Q40" s="12">
        <f t="shared" si="3"/>
        <v>0</v>
      </c>
      <c r="R40" s="12">
        <f t="shared" si="3"/>
        <v>0</v>
      </c>
      <c r="S40" s="12">
        <f t="shared" si="3"/>
        <v>88952309</v>
      </c>
      <c r="T40" s="12">
        <f t="shared" si="3"/>
        <v>0</v>
      </c>
      <c r="U40" s="12">
        <f t="shared" si="3"/>
        <v>0</v>
      </c>
      <c r="V40" s="12">
        <f>SUM(D40+G40+J40+M40+P40+S40)</f>
        <v>173000396</v>
      </c>
      <c r="W40" s="12">
        <f>SUM(W11:W39)</f>
        <v>0</v>
      </c>
      <c r="X40" s="12">
        <f>SUM(X11:X39)</f>
        <v>0</v>
      </c>
    </row>
    <row r="41" spans="2:24">
      <c r="V41" s="17"/>
    </row>
  </sheetData>
  <mergeCells count="20">
    <mergeCell ref="B7:X7"/>
    <mergeCell ref="B6:X6"/>
    <mergeCell ref="E1:H1"/>
    <mergeCell ref="I1:L1"/>
    <mergeCell ref="M1:P1"/>
    <mergeCell ref="Q1:T1"/>
    <mergeCell ref="U1:X1"/>
    <mergeCell ref="W4:X4"/>
    <mergeCell ref="B2:X2"/>
    <mergeCell ref="V5:X5"/>
    <mergeCell ref="B8:X8"/>
    <mergeCell ref="B9:B10"/>
    <mergeCell ref="D9:F9"/>
    <mergeCell ref="G9:I9"/>
    <mergeCell ref="J9:L9"/>
    <mergeCell ref="M9:O9"/>
    <mergeCell ref="P9:R9"/>
    <mergeCell ref="S9:U9"/>
    <mergeCell ref="V9:X9"/>
    <mergeCell ref="C9:C1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2019-02-18T09:17:09Z</cp:lastPrinted>
  <dcterms:created xsi:type="dcterms:W3CDTF">2012-02-02T10:48:30Z</dcterms:created>
  <dcterms:modified xsi:type="dcterms:W3CDTF">2019-02-18T09:42:57Z</dcterms:modified>
</cp:coreProperties>
</file>