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unka\Kakasd\Testületi ülések\2019_02_25\"/>
    </mc:Choice>
  </mc:AlternateContent>
  <xr:revisionPtr revIDLastSave="0" documentId="13_ncr:1_{1B232912-2D66-431C-9A8A-883C1A02ECF5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1.1 sz. mell." sheetId="1" r:id="rId1"/>
    <sheet name="2.A sz. mell" sheetId="56" r:id="rId2"/>
    <sheet name="2.B.sz. mell." sheetId="57" r:id="rId3"/>
    <sheet name="2.C.mell." sheetId="93" r:id="rId4"/>
    <sheet name="3.sz.mell" sheetId="84" r:id="rId5"/>
    <sheet name="4. sz. mell." sheetId="69" r:id="rId6"/>
    <sheet name="5. sz. mell." sheetId="70" r:id="rId7"/>
    <sheet name="6. sz. mell." sheetId="71" r:id="rId8"/>
    <sheet name="7. sz. mell." sheetId="72" r:id="rId9"/>
    <sheet name="8.sz. mell." sheetId="74" r:id="rId10"/>
    <sheet name="9. sz. mell." sheetId="76" r:id="rId11"/>
    <sheet name="10. sz. mell." sheetId="85" r:id="rId12"/>
    <sheet name="11.sz. mell." sheetId="79" r:id="rId13"/>
    <sheet name="12A.sz. mell." sheetId="66" r:id="rId14"/>
    <sheet name="12.B sz. mell." sheetId="67" r:id="rId15"/>
    <sheet name="13.sz. mell." sheetId="90" r:id="rId16"/>
    <sheet name="14. sz. mell." sheetId="91" r:id="rId17"/>
    <sheet name="15.sz. mell." sheetId="92" r:id="rId18"/>
  </sheets>
  <definedNames>
    <definedName name="_xlnm.Print_Titles" localSheetId="1">'2.A sz. mell'!#REF!</definedName>
    <definedName name="_xlnm.Print_Area" localSheetId="17">'15.sz. mell.'!$A$1:$J$12</definedName>
    <definedName name="_xlnm.Print_Area" localSheetId="1">'2.A sz. mell'!$A$1:$F$85</definedName>
    <definedName name="_xlnm.Print_Area" localSheetId="9">'8.sz. mell.'!$A$1:$C$28</definedName>
  </definedNames>
  <calcPr calcId="181029" iterateDelta="1E-4"/>
</workbook>
</file>

<file path=xl/calcChain.xml><?xml version="1.0" encoding="utf-8"?>
<calcChain xmlns="http://schemas.openxmlformats.org/spreadsheetml/2006/main">
  <c r="C29" i="90" l="1"/>
  <c r="D29" i="90"/>
  <c r="E29" i="90"/>
  <c r="F29" i="90"/>
  <c r="G29" i="90"/>
  <c r="H29" i="90"/>
  <c r="I29" i="90"/>
  <c r="J29" i="90"/>
  <c r="K29" i="90"/>
  <c r="L29" i="90"/>
  <c r="M29" i="90"/>
  <c r="N29" i="90"/>
  <c r="O25" i="90"/>
  <c r="O27" i="90"/>
  <c r="O24" i="90"/>
  <c r="O23" i="90"/>
  <c r="O22" i="90"/>
  <c r="O21" i="90"/>
  <c r="O20" i="90"/>
  <c r="O19" i="90"/>
  <c r="D16" i="90"/>
  <c r="E16" i="90"/>
  <c r="F16" i="90"/>
  <c r="G16" i="90"/>
  <c r="H16" i="90"/>
  <c r="I16" i="90"/>
  <c r="J16" i="90"/>
  <c r="K16" i="90"/>
  <c r="L16" i="90"/>
  <c r="M16" i="90"/>
  <c r="N16" i="90"/>
  <c r="C16" i="90"/>
  <c r="O13" i="90"/>
  <c r="O12" i="90"/>
  <c r="O10" i="90"/>
  <c r="O11" i="90"/>
  <c r="O16" i="90" s="1"/>
  <c r="O15" i="90"/>
  <c r="O8" i="90"/>
  <c r="O9" i="90"/>
  <c r="F23" i="66"/>
  <c r="B23" i="66"/>
  <c r="B12" i="92"/>
  <c r="C12" i="92"/>
  <c r="D12" i="92"/>
  <c r="E12" i="92"/>
  <c r="F12" i="92"/>
  <c r="G12" i="92"/>
  <c r="H12" i="92"/>
  <c r="I12" i="92"/>
  <c r="J12" i="92"/>
  <c r="C24" i="72"/>
  <c r="B19" i="67"/>
  <c r="F20" i="67" s="1"/>
  <c r="C19" i="85"/>
  <c r="C28" i="74"/>
  <c r="C16" i="69"/>
  <c r="C18" i="69"/>
  <c r="E21" i="84"/>
  <c r="C20" i="76"/>
  <c r="F19" i="67"/>
  <c r="D83" i="57"/>
  <c r="C20" i="70"/>
  <c r="C23" i="66"/>
  <c r="G23" i="66"/>
  <c r="C19" i="67"/>
  <c r="D19" i="67" s="1"/>
  <c r="G19" i="67"/>
  <c r="H19" i="67"/>
  <c r="G24" i="66"/>
  <c r="O29" i="90" l="1"/>
  <c r="C20" i="67"/>
  <c r="H23" i="66"/>
  <c r="H24" i="66" s="1"/>
  <c r="C24" i="66"/>
</calcChain>
</file>

<file path=xl/sharedStrings.xml><?xml version="1.0" encoding="utf-8"?>
<sst xmlns="http://schemas.openxmlformats.org/spreadsheetml/2006/main" count="664" uniqueCount="312">
  <si>
    <t>B E V É T E L E K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</si>
  <si>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</si>
  <si>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</si>
  <si>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</si>
  <si>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</si>
  <si>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</si>
  <si>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</si>
  <si>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</si>
  <si>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</si>
  <si>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</si>
  <si>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</si>
  <si>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</si>
  <si>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</si>
  <si>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</si>
  <si>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</si>
  <si>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</si>
  <si>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</si>
  <si>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</si>
  <si>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</si>
  <si>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</si>
  <si>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</si>
  <si>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</si>
  <si>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</si>
  <si>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</si>
  <si>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</si>
  <si>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</si>
  <si>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K I A D Á S O K</t>
  </si>
  <si>
    <t>Ellátottak pénzbeli juttatása</t>
  </si>
  <si>
    <t>Tartalékok</t>
  </si>
  <si>
    <t>Bevételek</t>
  </si>
  <si>
    <t>Egyéb központi támogatás</t>
  </si>
  <si>
    <t>Kiadások</t>
  </si>
  <si>
    <t>Általános tartalék</t>
  </si>
  <si>
    <t>I. Működési célú (folyó) bevételek, működési célú (folyó) kiadások mérlege
(Önkormányzati szinten)</t>
  </si>
  <si>
    <t>Megnevezés</t>
  </si>
  <si>
    <t>Int. működési bevételek</t>
  </si>
  <si>
    <t>Személyi juttatások</t>
  </si>
  <si>
    <t>Munkaadókat terhelő járulék</t>
  </si>
  <si>
    <t>Dologi kiadások</t>
  </si>
  <si>
    <t>Tartalék</t>
  </si>
  <si>
    <t>ÖSSZESEN:</t>
  </si>
  <si>
    <t>Hiány:</t>
  </si>
  <si>
    <t>Többlet:</t>
  </si>
  <si>
    <t>II. Tőkejellegű bevételek és kiadások mérlege
(Önkormányzati szinten)</t>
  </si>
  <si>
    <t>Felhalmozási célú tartalék</t>
  </si>
  <si>
    <t>Önkormányzatok sajátos felhalmozási és tőkebevételei</t>
  </si>
  <si>
    <t>Tárgyi eszközök, immateriális javak értékesítése</t>
  </si>
  <si>
    <t>Pénzügyi befektetések bevételei</t>
  </si>
  <si>
    <t>Finanszírozási bevételek</t>
  </si>
  <si>
    <t>Finanszírozási kiadások</t>
  </si>
  <si>
    <t>Felújítás</t>
  </si>
  <si>
    <t>Pénzügyi befektetések kiadásai</t>
  </si>
  <si>
    <t>Hitelek kamatai</t>
  </si>
  <si>
    <t>Egyéb kiadások</t>
  </si>
  <si>
    <t>Előző évi pénzmaradvány</t>
  </si>
  <si>
    <t>Intézményi beruházás</t>
  </si>
  <si>
    <t>EU támogatásból megvalósulóprojekt</t>
  </si>
  <si>
    <t>Támogatásértékű bevételek</t>
  </si>
  <si>
    <t>Támogatásértékű kiadások</t>
  </si>
  <si>
    <t>Felhalmozási célú hiteltörlesztés</t>
  </si>
  <si>
    <t>Felhalmozási célú hitel felvétel</t>
  </si>
  <si>
    <t>Teljesítés %-a</t>
  </si>
  <si>
    <t>Felhalmozási célú támog.értékű bevétel, pénze. átvétel</t>
  </si>
  <si>
    <t>Felhalmozási célú pénzeszköz átadás, támog. ért. kiadás</t>
  </si>
  <si>
    <t>Jogcím</t>
  </si>
  <si>
    <t>Összesen:</t>
  </si>
  <si>
    <t>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</si>
  <si>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</si>
  <si>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</si>
  <si>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</si>
  <si>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</si>
  <si>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</si>
  <si>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</si>
  <si>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</si>
  <si>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</si>
  <si>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</si>
  <si>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</si>
  <si>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</si>
  <si>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</si>
  <si>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Pénzkészlet</t>
  </si>
  <si>
    <t>Támogatások</t>
  </si>
  <si>
    <t>Egyéb bevételek</t>
  </si>
  <si>
    <t>Bevételek összesen:</t>
  </si>
  <si>
    <t>Járulékok</t>
  </si>
  <si>
    <t>Kiadások összesen:</t>
  </si>
  <si>
    <t>Egyenleg</t>
  </si>
  <si>
    <t>Kiemelt bevételi előirányzatok</t>
  </si>
  <si>
    <t>Kötelező feladatok</t>
  </si>
  <si>
    <t>Államigazgatási felad.</t>
  </si>
  <si>
    <t>Önként vállalat felad.</t>
  </si>
  <si>
    <t xml:space="preserve">      Helyi adók</t>
  </si>
  <si>
    <t xml:space="preserve">      Gépjárműadó</t>
  </si>
  <si>
    <t xml:space="preserve">      Bírságok, pótlékok és egyéb bevételek</t>
  </si>
  <si>
    <t>Működési költségvetés</t>
  </si>
  <si>
    <t>IV. Működési c. tám. államh. Belül</t>
  </si>
  <si>
    <t xml:space="preserve">     Működési c. feladatalapú tám.</t>
  </si>
  <si>
    <t xml:space="preserve">    Egyéb költségvetési támogatás</t>
  </si>
  <si>
    <t xml:space="preserve">       Likvidhitel</t>
  </si>
  <si>
    <t>Felhalmozási költségvetés</t>
  </si>
  <si>
    <t xml:space="preserve">       Tárgyi eszközök, immat. javak értékesítése</t>
  </si>
  <si>
    <t xml:space="preserve">       Pénzügyi befektetés bevétele</t>
  </si>
  <si>
    <t xml:space="preserve">       Egyéb költségvetési támogatás</t>
  </si>
  <si>
    <t>III.. Felhalmozási c. tám. állh. belül</t>
  </si>
  <si>
    <t>IV. Felhalmozási c. átvett pe. állh. kiv.</t>
  </si>
  <si>
    <t xml:space="preserve">       Fejlesztési c. hitel felvétele</t>
  </si>
  <si>
    <t xml:space="preserve">      Intézményfinanszírozás</t>
  </si>
  <si>
    <t xml:space="preserve">       Intézményfinanszírozás</t>
  </si>
  <si>
    <t>VI. Finanszírozási bevételek</t>
  </si>
  <si>
    <t>V.  Előző évi felhalmozási célú pénzmaradvány</t>
  </si>
  <si>
    <t>II.  Felhalmozási támogatások</t>
  </si>
  <si>
    <t>I.  Felhalmozási bevételek</t>
  </si>
  <si>
    <t>VII. Finanszírozási bevételek</t>
  </si>
  <si>
    <t>VI.  Előző évi működési pénzmaradvány</t>
  </si>
  <si>
    <t>V.  Működési c. átvett pe. állh. kivülről</t>
  </si>
  <si>
    <t>III.  Működési támogatások</t>
  </si>
  <si>
    <t>II.  Közhatalmi bevételek</t>
  </si>
  <si>
    <t>I.   Intézményi működési bevételek</t>
  </si>
  <si>
    <t>Konszolidált bevételi főösszeg</t>
  </si>
  <si>
    <t>Kiemelt kiadási előirányzatok</t>
  </si>
  <si>
    <t>III. Dologi kiadások és egyéb folyó kiadások</t>
  </si>
  <si>
    <t>IV. Ellátottak pénzbeni juttatások</t>
  </si>
  <si>
    <t xml:space="preserve">       Működési c. támogatásértékű kiadás</t>
  </si>
  <si>
    <t xml:space="preserve">      Működési c. pénzeszköz átadás</t>
  </si>
  <si>
    <t xml:space="preserve"> Felhalmozási költségvetés</t>
  </si>
  <si>
    <t>VI. Tartalékok</t>
  </si>
  <si>
    <t xml:space="preserve">       Általános tartalék</t>
  </si>
  <si>
    <t xml:space="preserve">       Működési céltartalék</t>
  </si>
  <si>
    <t>VII. Finanszírozási kiadások</t>
  </si>
  <si>
    <t>I.    Felújítások</t>
  </si>
  <si>
    <t>II.   Beruházások</t>
  </si>
  <si>
    <t>III.  Egyéb felhalmozási kiadások</t>
  </si>
  <si>
    <t>IV.  Tartalékok</t>
  </si>
  <si>
    <t xml:space="preserve">       Felhalmozási céltartalék</t>
  </si>
  <si>
    <t>V.   Finanszírozási kiadások</t>
  </si>
  <si>
    <t xml:space="preserve">      Hiteltörlesztés államh. kivülre</t>
  </si>
  <si>
    <t>Konszolidált kiadási főösszeg</t>
  </si>
  <si>
    <t>I.   Személyi juttatások</t>
  </si>
  <si>
    <t>V.  Egyéb működési c. kiadások</t>
  </si>
  <si>
    <t>2/A. sz. melléklet</t>
  </si>
  <si>
    <t>Kiadások  összesen</t>
  </si>
  <si>
    <t>Központi költségvetésből származó működési és feladatalapú támogatások</t>
  </si>
  <si>
    <t>Mutató</t>
  </si>
  <si>
    <t>Összeg Ft</t>
  </si>
  <si>
    <t>I/1. Települési önkormányzatok  működésének  támogatása</t>
  </si>
  <si>
    <t>I.1 b.) Település-üzemeltetés támogatása</t>
  </si>
  <si>
    <t xml:space="preserve">          ebből  -zöldterület gazdálkodás</t>
  </si>
  <si>
    <t xml:space="preserve">                  - közvilágítás</t>
  </si>
  <si>
    <t xml:space="preserve">                  - köztemető fenntartása</t>
  </si>
  <si>
    <t xml:space="preserve">                 - közutak</t>
  </si>
  <si>
    <t>I.1 d.)  Egyéb kötelező feladatok támogatása</t>
  </si>
  <si>
    <t>II.  Köznevelés feladatok támogatása</t>
  </si>
  <si>
    <t>1. Óvodapedagógusok és a munkájukat segítők bértámogatása</t>
  </si>
  <si>
    <t>2. Óvoda működtetési támogatás</t>
  </si>
  <si>
    <t>III. Szociális és gyermekjóléti feladatok támogatása</t>
  </si>
  <si>
    <t>1. Hozzájárulás a pénzbeni szociális ellátásokhoz</t>
  </si>
  <si>
    <t>IV. Kulturális feladatok támogatása</t>
  </si>
  <si>
    <t>1. Könyvtári feladatok támogatása</t>
  </si>
  <si>
    <t>2/B. sz. melléklet</t>
  </si>
  <si>
    <t>Közhatalmi bevételek</t>
  </si>
  <si>
    <t>4. sz.melléklet</t>
  </si>
  <si>
    <t>Magánszemélyek kommunális adója</t>
  </si>
  <si>
    <t>Helyi iparűzési adó (állandó jell.)</t>
  </si>
  <si>
    <t>Helyi adók összesen</t>
  </si>
  <si>
    <t>Gépjárműadó (40%)</t>
  </si>
  <si>
    <t>Közhatalmi bevételek összesen</t>
  </si>
  <si>
    <t>Működési célú támogatások és átvett pénzeszközök</t>
  </si>
  <si>
    <t>Működési célú támogatási bevételek</t>
  </si>
  <si>
    <t>Tb alapoktól védőnői szolgálat</t>
  </si>
  <si>
    <t>Közös Hivatal</t>
  </si>
  <si>
    <t>Működés c. tám. bev. összesen</t>
  </si>
  <si>
    <t>5. sz. melléklet</t>
  </si>
  <si>
    <t>6. sz. melléklet</t>
  </si>
  <si>
    <t>Felhalmozási célú támogatások és átvett pénzeszközök</t>
  </si>
  <si>
    <t>Felhalmozási célú támogatások</t>
  </si>
  <si>
    <t>Felhalmozási c. átvett pénzeszközök (viziközmű)</t>
  </si>
  <si>
    <t>Felhalmozási támogatások és átvett pe. összesen.</t>
  </si>
  <si>
    <t>7. sz. melléklet</t>
  </si>
  <si>
    <t>Egyéb működési célú kiadások</t>
  </si>
  <si>
    <t>Pénzeszköz átadások</t>
  </si>
  <si>
    <t>Civil szervezetek támogatása</t>
  </si>
  <si>
    <t>Egyéb műk. c. kiadások összesen</t>
  </si>
  <si>
    <t>Ellátottak pénzbeni juttatásai</t>
  </si>
  <si>
    <t>8 sz.melléklet</t>
  </si>
  <si>
    <t>Társadalombiztosítási ellátások</t>
  </si>
  <si>
    <t>Családi támogatások</t>
  </si>
  <si>
    <t>Pénzbeli kárpótlások, kártérítések</t>
  </si>
  <si>
    <t xml:space="preserve">Betegséggel kapcsolatos (nem TB)ell. </t>
  </si>
  <si>
    <t xml:space="preserve">      Közgyógyellátás</t>
  </si>
  <si>
    <t>Foglalkoztatással, munkanélküliséggel kapcs. ellátások</t>
  </si>
  <si>
    <t xml:space="preserve">      Foglalkoztatást helyettesítő támogatás</t>
  </si>
  <si>
    <t>Lakhatással kapcsolatos ellátások</t>
  </si>
  <si>
    <t xml:space="preserve">     Lakásfenntartási támogatás</t>
  </si>
  <si>
    <t>Intézményi ellátottak pénzbeni juttatásai</t>
  </si>
  <si>
    <t>Egyéb nem intézményi ellátások</t>
  </si>
  <si>
    <t xml:space="preserve">     Önkormányzati segélyek</t>
  </si>
  <si>
    <t>Önkormányzat által folyósított ellátások összesen</t>
  </si>
  <si>
    <t>9. sz. melléklet</t>
  </si>
  <si>
    <t>Felújítások</t>
  </si>
  <si>
    <t>Felújítási cél</t>
  </si>
  <si>
    <t>Felújítások összesen:</t>
  </si>
  <si>
    <t>Pályázati önrész</t>
  </si>
  <si>
    <t>Működési céltartalék</t>
  </si>
  <si>
    <t>Felhalmozási céltartalék</t>
  </si>
  <si>
    <t>Tartalék összesen</t>
  </si>
  <si>
    <t>11. sz. melléklet</t>
  </si>
  <si>
    <t>10. sz. melléklet</t>
  </si>
  <si>
    <t>Beruházások</t>
  </si>
  <si>
    <t>Beruházási cél</t>
  </si>
  <si>
    <t>3.sz. melléklet</t>
  </si>
  <si>
    <t>12/A. sz. melléklet</t>
  </si>
  <si>
    <t>12/B.sz. melléklet</t>
  </si>
  <si>
    <t>14. sz. melléklet</t>
  </si>
  <si>
    <t>Előirányzat-felhasználási ütemterv</t>
  </si>
  <si>
    <t>15. sz. melléklet</t>
  </si>
  <si>
    <t>Likviditási terv</t>
  </si>
  <si>
    <t>Létszám kimutatás</t>
  </si>
  <si>
    <t>Költségvetési szerv</t>
  </si>
  <si>
    <t>Nyitó létszám</t>
  </si>
  <si>
    <t>Záró létszám</t>
  </si>
  <si>
    <t>Képviselő</t>
  </si>
  <si>
    <t>Munkatörvény</t>
  </si>
  <si>
    <t>Óvoda</t>
  </si>
  <si>
    <t>Önkormányzat</t>
  </si>
  <si>
    <t>Polgármester</t>
  </si>
  <si>
    <t>Hónap</t>
  </si>
  <si>
    <t>Adat jellege</t>
  </si>
  <si>
    <t>Nyitó pénzáll.</t>
  </si>
  <si>
    <t>Bevétel</t>
  </si>
  <si>
    <t>Kiadás</t>
  </si>
  <si>
    <t>Záró pénzáll.</t>
  </si>
  <si>
    <t>Likviditás milyensége</t>
  </si>
  <si>
    <t>Likvid h. felvét</t>
  </si>
  <si>
    <t>Likvid h. törl.</t>
  </si>
  <si>
    <t>Likvid h. egyenl.</t>
  </si>
  <si>
    <t>Korrigált záró egyenleg</t>
  </si>
  <si>
    <t>Augusztus</t>
  </si>
  <si>
    <t>Szeptember</t>
  </si>
  <si>
    <t>Október</t>
  </si>
  <si>
    <t>November</t>
  </si>
  <si>
    <t>December</t>
  </si>
  <si>
    <t>havi halmozott</t>
  </si>
  <si>
    <t>Bezerédj Amália Óvoda</t>
  </si>
  <si>
    <t>2/B. sz.melléklet</t>
  </si>
  <si>
    <t>IV.  Működési c. tám. állh. belül</t>
  </si>
  <si>
    <t>II.  Munkaadókat terhelő járulékok és szoc.h. adó</t>
  </si>
  <si>
    <t>2/A sz. melléklet</t>
  </si>
  <si>
    <t>II.  Munkaadókat terhelő járulékok, szoc. hoz. adó</t>
  </si>
  <si>
    <t>Költségvetési támogatások</t>
  </si>
  <si>
    <t>Átvett pénzeszközök</t>
  </si>
  <si>
    <t>Pe. átadások</t>
  </si>
  <si>
    <t>Éves engedélyezett létszám előirányzat (fő)</t>
  </si>
  <si>
    <t>Közfoglalkoztatottak létszáma (fő)</t>
  </si>
  <si>
    <t>Közfoglalkoztatás</t>
  </si>
  <si>
    <t>I.1.a.) Önkormányzati hivatal működésének támogatása</t>
  </si>
  <si>
    <t>Bérkompenzáció</t>
  </si>
  <si>
    <t>Képviselők</t>
  </si>
  <si>
    <t xml:space="preserve">      Víziközmű bérleti díj</t>
  </si>
  <si>
    <t>Viziközmű bérleti díj</t>
  </si>
  <si>
    <t>Közfoglalk</t>
  </si>
  <si>
    <t>Közalkalm.</t>
  </si>
  <si>
    <t>Köztisztviselő</t>
  </si>
  <si>
    <t xml:space="preserve">      Részesedések</t>
  </si>
  <si>
    <t xml:space="preserve">                                                </t>
  </si>
  <si>
    <t>Forintban !</t>
  </si>
  <si>
    <t>2/C. sz. melléklet</t>
  </si>
  <si>
    <t>Kakasdi Közös Önkormányzati Hivatal</t>
  </si>
  <si>
    <t>Forintban</t>
  </si>
  <si>
    <t xml:space="preserve"> Forintban</t>
  </si>
  <si>
    <t>Egyéb az önk. rendeletében szereplő</t>
  </si>
  <si>
    <t xml:space="preserve"> forintban !</t>
  </si>
  <si>
    <t>forintban !</t>
  </si>
  <si>
    <t>Kakasd Község Önkormányzat 2018 évi költségvetés</t>
  </si>
  <si>
    <t>2018. évi 
 ei.</t>
  </si>
  <si>
    <t>2018. évi 
teljesítés</t>
  </si>
  <si>
    <t>Óvoda-mini bölcsőde</t>
  </si>
  <si>
    <t>Faluház felújítás</t>
  </si>
  <si>
    <t>Kerékpárút</t>
  </si>
  <si>
    <t xml:space="preserve"> </t>
  </si>
  <si>
    <t>ÁHT-n belüli megelőlegezés</t>
  </si>
  <si>
    <t>ÁHT-n belüli megelőlegezés visszafiz.</t>
  </si>
  <si>
    <t>13. sz. melléklet</t>
  </si>
  <si>
    <t>Előző évi pénzm</t>
  </si>
  <si>
    <t>Hitelek törl.</t>
  </si>
  <si>
    <t>Támog. é. pe. átad</t>
  </si>
  <si>
    <t>Működési bev.</t>
  </si>
  <si>
    <t>Felhalmozási bev.,</t>
  </si>
  <si>
    <t xml:space="preserve">Átvett pénze. </t>
  </si>
  <si>
    <t>Finanszír. bev.</t>
  </si>
  <si>
    <t>Előző évi állalk.</t>
  </si>
  <si>
    <t>Személyi jutt.</t>
  </si>
  <si>
    <t>Dologi jell. kiad.</t>
  </si>
  <si>
    <t>Felhalm.  kiad.</t>
  </si>
  <si>
    <t>Társ. és szoc. jutt.</t>
  </si>
  <si>
    <t>Finansz. kiad</t>
  </si>
  <si>
    <t xml:space="preserve">                - pm. Ill. támogatása</t>
  </si>
  <si>
    <t>2. Szociális étkeztetés</t>
  </si>
  <si>
    <t>3. Gyermekétkeztetés támogatása</t>
  </si>
  <si>
    <t>Kakasd Község Önkormányzat 2019 évi költségvetés</t>
  </si>
  <si>
    <t>Kakasd Község Önkormányzat 2019</t>
  </si>
  <si>
    <t>2019 évi eredeti előirányzat</t>
  </si>
  <si>
    <t xml:space="preserve">Kakasd Község Önkormányzat 2019 évi költségvetés </t>
  </si>
  <si>
    <t>2019 évi előirányzat</t>
  </si>
  <si>
    <t>Családsegítés, ügyelet</t>
  </si>
  <si>
    <t>Bursa ösztöndíj</t>
  </si>
  <si>
    <t>Kakasd Község Önkormányzat 2019. évi  költségvetés</t>
  </si>
  <si>
    <t>Önként vállalt felad.</t>
  </si>
  <si>
    <t>2019 évi  előirányzat</t>
  </si>
  <si>
    <t>ÁHT.belüli megelőlegezés</t>
  </si>
  <si>
    <t>ÁHT. belüli megelőleg.visszafiz.</t>
  </si>
  <si>
    <t>2019. évi 
 ei.</t>
  </si>
  <si>
    <t>2019. évi 
teljesítés</t>
  </si>
  <si>
    <t xml:space="preserve">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</si>
</sst>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sz val="8"/>
      <name val="Times New Roman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"/>
      <family val="2"/>
      <charset val="238"/>
    </font>
    <font>
      <u/>
      <sz val="10"/>
      <name val="Arial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9" fontId="1" fillId="0" borderId="0" applyFont="0" applyFill="0" applyBorder="0" applyAlignment="0" applyProtection="0"/>
  </cellStyleXfs>
  <cellXfs count="58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Continuous" vertical="center"/>
    </xf>
    <xf numFmtId="0" fontId="7" fillId="0" borderId="0" xfId="3"/>
    <xf numFmtId="0" fontId="11" fillId="0" borderId="0" xfId="3" applyFont="1"/>
    <xf numFmtId="0" fontId="12" fillId="0" borderId="0" xfId="3" applyFont="1"/>
    <xf numFmtId="0" fontId="11" fillId="0" borderId="0" xfId="3" applyFont="1" applyFill="1"/>
    <xf numFmtId="0" fontId="5" fillId="0" borderId="1" xfId="3" applyFont="1" applyBorder="1" applyAlignment="1" applyProtection="1">
      <alignment horizontal="centerContinuous" vertical="center"/>
      <protection locked="0"/>
    </xf>
    <xf numFmtId="0" fontId="5" fillId="0" borderId="0" xfId="3" applyFont="1" applyBorder="1" applyAlignment="1" applyProtection="1">
      <alignment horizontal="centerContinuous" vertical="center"/>
      <protection locked="0"/>
    </xf>
    <xf numFmtId="0" fontId="4" fillId="0" borderId="0" xfId="0" applyFont="1" applyAlignment="1">
      <alignment horizontal="right" vertical="center"/>
    </xf>
    <xf numFmtId="0" fontId="12" fillId="0" borderId="2" xfId="3" applyFont="1" applyFill="1" applyBorder="1" applyAlignment="1" applyProtection="1">
      <alignment horizontal="center" vertical="center" wrapText="1"/>
    </xf>
    <xf numFmtId="0" fontId="12" fillId="0" borderId="3" xfId="3" applyFont="1" applyFill="1" applyBorder="1" applyAlignment="1" applyProtection="1">
      <alignment horizontal="center" vertical="center" wrapText="1"/>
    </xf>
    <xf numFmtId="0" fontId="12" fillId="0" borderId="4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Protection="1"/>
    <xf numFmtId="0" fontId="5" fillId="0" borderId="0" xfId="3" applyFont="1" applyFill="1" applyBorder="1" applyAlignment="1" applyProtection="1">
      <alignment horizontal="centerContinuous" vertical="center"/>
    </xf>
    <xf numFmtId="0" fontId="5" fillId="0" borderId="1" xfId="3" applyFont="1" applyFill="1" applyBorder="1" applyAlignment="1" applyProtection="1">
      <alignment horizontal="centerContinuous" vertical="center"/>
    </xf>
    <xf numFmtId="0" fontId="12" fillId="0" borderId="5" xfId="3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8" fillId="0" borderId="6" xfId="4" applyFont="1" applyBorder="1" applyAlignment="1" applyProtection="1">
      <alignment horizontal="center" vertical="center" wrapText="1"/>
    </xf>
    <xf numFmtId="0" fontId="7" fillId="0" borderId="0" xfId="4" applyProtection="1"/>
    <xf numFmtId="0" fontId="7" fillId="0" borderId="0" xfId="4" applyProtection="1">
      <protection locked="0"/>
    </xf>
    <xf numFmtId="0" fontId="8" fillId="0" borderId="7" xfId="4" applyFont="1" applyBorder="1" applyAlignment="1" applyProtection="1">
      <alignment horizontal="center" vertical="center" wrapText="1"/>
    </xf>
    <xf numFmtId="0" fontId="3" fillId="0" borderId="8" xfId="4" applyFont="1" applyBorder="1" applyAlignment="1" applyProtection="1">
      <alignment horizontal="center" vertical="center"/>
    </xf>
    <xf numFmtId="0" fontId="8" fillId="0" borderId="9" xfId="4" applyFont="1" applyBorder="1" applyAlignment="1" applyProtection="1">
      <alignment horizontal="center" vertical="center"/>
    </xf>
    <xf numFmtId="0" fontId="11" fillId="0" borderId="3" xfId="4" applyFont="1" applyBorder="1" applyProtection="1"/>
    <xf numFmtId="0" fontId="12" fillId="0" borderId="10" xfId="4" applyFont="1" applyBorder="1" applyProtection="1">
      <protection locked="0"/>
    </xf>
    <xf numFmtId="0" fontId="12" fillId="0" borderId="11" xfId="4" applyFont="1" applyBorder="1" applyProtection="1">
      <protection locked="0"/>
    </xf>
    <xf numFmtId="0" fontId="11" fillId="0" borderId="2" xfId="4" applyFont="1" applyBorder="1" applyProtection="1"/>
    <xf numFmtId="0" fontId="12" fillId="0" borderId="12" xfId="4" applyFont="1" applyBorder="1" applyProtection="1">
      <protection locked="0"/>
    </xf>
    <xf numFmtId="0" fontId="12" fillId="0" borderId="13" xfId="4" applyFont="1" applyBorder="1" applyProtection="1">
      <protection locked="0"/>
    </xf>
    <xf numFmtId="0" fontId="11" fillId="0" borderId="4" xfId="4" applyFont="1" applyBorder="1" applyProtection="1"/>
    <xf numFmtId="0" fontId="6" fillId="2" borderId="0" xfId="3" applyFont="1" applyFill="1" applyBorder="1" applyAlignment="1" applyProtection="1">
      <alignment horizontal="center" vertical="center" wrapText="1"/>
    </xf>
    <xf numFmtId="0" fontId="6" fillId="2" borderId="0" xfId="3" applyFont="1" applyFill="1" applyBorder="1" applyAlignment="1" applyProtection="1">
      <alignment vertical="center" wrapText="1"/>
    </xf>
    <xf numFmtId="9" fontId="13" fillId="2" borderId="0" xfId="3" applyNumberFormat="1" applyFont="1" applyFill="1" applyBorder="1"/>
    <xf numFmtId="9" fontId="14" fillId="0" borderId="0" xfId="3" applyNumberFormat="1" applyFont="1" applyBorder="1"/>
    <xf numFmtId="0" fontId="12" fillId="2" borderId="0" xfId="3" applyFont="1" applyFill="1" applyBorder="1" applyAlignment="1" applyProtection="1">
      <alignment horizontal="center" vertical="center" wrapText="1"/>
    </xf>
    <xf numFmtId="0" fontId="12" fillId="0" borderId="0" xfId="3" applyFont="1" applyFill="1" applyBorder="1" applyAlignment="1" applyProtection="1">
      <alignment horizontal="center" vertical="center" wrapText="1"/>
    </xf>
    <xf numFmtId="0" fontId="12" fillId="0" borderId="0" xfId="3" applyFont="1" applyFill="1" applyBorder="1" applyAlignment="1" applyProtection="1">
      <alignment horizontal="left" vertical="center" wrapText="1" indent="1"/>
    </xf>
    <xf numFmtId="0" fontId="12" fillId="0" borderId="0" xfId="3" applyFont="1" applyFill="1" applyBorder="1" applyAlignment="1" applyProtection="1">
      <alignment vertical="center" wrapText="1"/>
      <protection locked="0"/>
    </xf>
    <xf numFmtId="0" fontId="6" fillId="0" borderId="13" xfId="3" applyFont="1" applyBorder="1" applyAlignment="1" applyProtection="1">
      <alignment horizontal="center" vertical="center" wrapText="1"/>
    </xf>
    <xf numFmtId="0" fontId="6" fillId="2" borderId="13" xfId="3" applyFont="1" applyFill="1" applyBorder="1" applyAlignment="1" applyProtection="1">
      <alignment horizontal="center" vertical="center" wrapText="1"/>
    </xf>
    <xf numFmtId="0" fontId="6" fillId="0" borderId="13" xfId="3" applyFont="1" applyFill="1" applyBorder="1" applyAlignment="1" applyProtection="1">
      <alignment horizontal="center" vertical="center" wrapText="1"/>
    </xf>
    <xf numFmtId="0" fontId="12" fillId="2" borderId="13" xfId="3" applyFont="1" applyFill="1" applyBorder="1" applyAlignment="1" applyProtection="1">
      <alignment horizontal="center" vertical="center" wrapText="1"/>
    </xf>
    <xf numFmtId="0" fontId="12" fillId="0" borderId="13" xfId="3" applyFont="1" applyFill="1" applyBorder="1" applyAlignment="1" applyProtection="1">
      <alignment horizontal="center" vertical="center" wrapText="1"/>
    </xf>
    <xf numFmtId="0" fontId="12" fillId="0" borderId="14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6" fillId="0" borderId="0" xfId="3" applyFont="1" applyFill="1" applyBorder="1" applyAlignment="1" applyProtection="1">
      <alignment vertical="center" wrapText="1"/>
      <protection locked="0"/>
    </xf>
    <xf numFmtId="0" fontId="6" fillId="2" borderId="7" xfId="3" applyFont="1" applyFill="1" applyBorder="1" applyAlignment="1" applyProtection="1">
      <alignment horizontal="center" vertical="center" wrapText="1"/>
    </xf>
    <xf numFmtId="0" fontId="6" fillId="2" borderId="6" xfId="3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6" fillId="0" borderId="13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4" applyFont="1" applyProtection="1">
      <protection locked="0"/>
    </xf>
    <xf numFmtId="0" fontId="8" fillId="0" borderId="0" xfId="0" applyFont="1" applyAlignment="1">
      <alignment horizontal="center"/>
    </xf>
    <xf numFmtId="0" fontId="8" fillId="0" borderId="0" xfId="4" applyFont="1" applyBorder="1" applyAlignment="1" applyProtection="1">
      <alignment horizontal="center" vertical="center"/>
    </xf>
    <xf numFmtId="0" fontId="12" fillId="0" borderId="0" xfId="4" applyFont="1" applyBorder="1" applyProtection="1">
      <protection locked="0"/>
    </xf>
    <xf numFmtId="0" fontId="7" fillId="0" borderId="1" xfId="4" applyBorder="1" applyProtection="1">
      <protection locked="0"/>
    </xf>
    <xf numFmtId="0" fontId="11" fillId="0" borderId="0" xfId="4" applyFont="1" applyBorder="1" applyProtection="1"/>
    <xf numFmtId="0" fontId="12" fillId="0" borderId="17" xfId="4" applyFont="1" applyBorder="1" applyProtection="1">
      <protection locked="0"/>
    </xf>
    <xf numFmtId="0" fontId="12" fillId="0" borderId="18" xfId="4" applyFont="1" applyBorder="1" applyProtection="1">
      <protection locked="0"/>
    </xf>
    <xf numFmtId="0" fontId="8" fillId="0" borderId="19" xfId="4" applyFont="1" applyBorder="1" applyAlignment="1" applyProtection="1">
      <alignment horizontal="center" vertical="center" wrapText="1"/>
    </xf>
    <xf numFmtId="0" fontId="8" fillId="0" borderId="9" xfId="4" applyFont="1" applyBorder="1" applyAlignment="1" applyProtection="1">
      <alignment horizontal="center" vertical="center" wrapText="1"/>
    </xf>
    <xf numFmtId="0" fontId="12" fillId="2" borderId="0" xfId="4" applyFont="1" applyFill="1" applyBorder="1" applyProtection="1"/>
    <xf numFmtId="0" fontId="11" fillId="0" borderId="13" xfId="4" applyFont="1" applyBorder="1" applyProtection="1"/>
    <xf numFmtId="0" fontId="12" fillId="0" borderId="20" xfId="4" applyFont="1" applyBorder="1" applyAlignment="1" applyProtection="1">
      <alignment horizontal="center" wrapText="1"/>
      <protection locked="0"/>
    </xf>
    <xf numFmtId="3" fontId="7" fillId="0" borderId="0" xfId="3" applyNumberFormat="1"/>
    <xf numFmtId="3" fontId="11" fillId="0" borderId="0" xfId="3" applyNumberFormat="1" applyFont="1"/>
    <xf numFmtId="3" fontId="11" fillId="0" borderId="3" xfId="4" applyNumberFormat="1" applyFont="1" applyBorder="1" applyProtection="1">
      <protection locked="0"/>
    </xf>
    <xf numFmtId="3" fontId="11" fillId="0" borderId="11" xfId="4" applyNumberFormat="1" applyFont="1" applyBorder="1" applyProtection="1">
      <protection locked="0"/>
    </xf>
    <xf numFmtId="3" fontId="11" fillId="0" borderId="2" xfId="4" applyNumberFormat="1" applyFont="1" applyBorder="1" applyProtection="1">
      <protection locked="0"/>
    </xf>
    <xf numFmtId="3" fontId="11" fillId="0" borderId="13" xfId="4" applyNumberFormat="1" applyFont="1" applyBorder="1" applyProtection="1">
      <protection locked="0"/>
    </xf>
    <xf numFmtId="3" fontId="11" fillId="0" borderId="21" xfId="4" applyNumberFormat="1" applyFont="1" applyBorder="1" applyProtection="1">
      <protection locked="0"/>
    </xf>
    <xf numFmtId="3" fontId="11" fillId="0" borderId="18" xfId="4" applyNumberFormat="1" applyFont="1" applyBorder="1" applyProtection="1">
      <protection locked="0"/>
    </xf>
    <xf numFmtId="0" fontId="1" fillId="0" borderId="0" xfId="0" applyFont="1" applyAlignment="1">
      <alignment horizontal="right" vertical="center" wrapText="1"/>
    </xf>
    <xf numFmtId="0" fontId="21" fillId="0" borderId="0" xfId="0" applyFont="1" applyAlignment="1"/>
    <xf numFmtId="0" fontId="20" fillId="0" borderId="1" xfId="3" applyFont="1" applyBorder="1" applyAlignment="1" applyProtection="1">
      <alignment horizontal="centerContinuous" vertical="center"/>
      <protection locked="0"/>
    </xf>
    <xf numFmtId="0" fontId="19" fillId="0" borderId="22" xfId="3" applyFont="1" applyBorder="1" applyAlignment="1">
      <alignment horizontal="center" vertical="center" wrapText="1"/>
    </xf>
    <xf numFmtId="0" fontId="19" fillId="0" borderId="22" xfId="3" applyFont="1" applyBorder="1" applyAlignment="1" applyProtection="1">
      <alignment horizontal="center" vertical="center" wrapText="1"/>
      <protection locked="0"/>
    </xf>
    <xf numFmtId="0" fontId="19" fillId="0" borderId="23" xfId="3" applyFont="1" applyBorder="1" applyAlignment="1" applyProtection="1">
      <alignment horizontal="center" vertical="center" wrapText="1"/>
      <protection locked="0"/>
    </xf>
    <xf numFmtId="0" fontId="19" fillId="0" borderId="24" xfId="3" applyFont="1" applyBorder="1" applyAlignment="1">
      <alignment horizontal="center" wrapText="1"/>
    </xf>
    <xf numFmtId="0" fontId="23" fillId="0" borderId="13" xfId="3" applyFont="1" applyBorder="1" applyAlignment="1" applyProtection="1">
      <alignment horizontal="center" vertical="center" wrapText="1"/>
    </xf>
    <xf numFmtId="0" fontId="23" fillId="0" borderId="13" xfId="3" applyFont="1" applyBorder="1" applyAlignment="1" applyProtection="1">
      <alignment horizontal="center" vertical="center" wrapText="1"/>
      <protection locked="0"/>
    </xf>
    <xf numFmtId="0" fontId="23" fillId="0" borderId="13" xfId="3" applyFont="1" applyBorder="1" applyAlignment="1">
      <alignment horizontal="center"/>
    </xf>
    <xf numFmtId="0" fontId="23" fillId="2" borderId="13" xfId="3" applyFont="1" applyFill="1" applyBorder="1" applyAlignment="1" applyProtection="1">
      <alignment horizontal="center" vertical="center" wrapText="1"/>
    </xf>
    <xf numFmtId="0" fontId="24" fillId="2" borderId="13" xfId="3" applyFont="1" applyFill="1" applyBorder="1" applyAlignment="1" applyProtection="1">
      <alignment vertical="center" wrapText="1"/>
    </xf>
    <xf numFmtId="3" fontId="19" fillId="2" borderId="13" xfId="3" applyNumberFormat="1" applyFont="1" applyFill="1" applyBorder="1" applyAlignment="1" applyProtection="1">
      <alignment vertical="center" wrapText="1"/>
    </xf>
    <xf numFmtId="3" fontId="19" fillId="2" borderId="13" xfId="3" applyNumberFormat="1" applyFont="1" applyFill="1" applyBorder="1"/>
    <xf numFmtId="0" fontId="23" fillId="0" borderId="13" xfId="3" applyFont="1" applyFill="1" applyBorder="1" applyAlignment="1" applyProtection="1">
      <alignment horizontal="center" vertical="center" wrapText="1"/>
    </xf>
    <xf numFmtId="0" fontId="23" fillId="0" borderId="13" xfId="3" applyFont="1" applyFill="1" applyBorder="1" applyAlignment="1" applyProtection="1">
      <alignment vertical="center" wrapText="1"/>
    </xf>
    <xf numFmtId="3" fontId="19" fillId="0" borderId="13" xfId="3" applyNumberFormat="1" applyFont="1" applyFill="1" applyBorder="1" applyAlignment="1" applyProtection="1">
      <alignment vertical="center" wrapText="1"/>
      <protection locked="0"/>
    </xf>
    <xf numFmtId="9" fontId="21" fillId="0" borderId="13" xfId="3" applyNumberFormat="1" applyFont="1" applyBorder="1"/>
    <xf numFmtId="0" fontId="25" fillId="2" borderId="13" xfId="3" applyFont="1" applyFill="1" applyBorder="1" applyAlignment="1" applyProtection="1">
      <alignment horizontal="center" vertical="center" wrapText="1"/>
    </xf>
    <xf numFmtId="0" fontId="23" fillId="2" borderId="13" xfId="3" applyFont="1" applyFill="1" applyBorder="1" applyAlignment="1" applyProtection="1">
      <alignment vertical="center" wrapText="1"/>
    </xf>
    <xf numFmtId="9" fontId="19" fillId="2" borderId="13" xfId="3" applyNumberFormat="1" applyFont="1" applyFill="1" applyBorder="1"/>
    <xf numFmtId="0" fontId="25" fillId="0" borderId="13" xfId="3" applyFont="1" applyFill="1" applyBorder="1" applyAlignment="1" applyProtection="1">
      <alignment horizontal="center" vertical="center" wrapText="1"/>
    </xf>
    <xf numFmtId="0" fontId="25" fillId="0" borderId="13" xfId="3" applyFont="1" applyFill="1" applyBorder="1" applyAlignment="1" applyProtection="1">
      <alignment horizontal="left" vertical="center" wrapText="1" indent="1"/>
    </xf>
    <xf numFmtId="3" fontId="21" fillId="0" borderId="13" xfId="3" applyNumberFormat="1" applyFont="1" applyFill="1" applyBorder="1" applyAlignment="1" applyProtection="1">
      <alignment horizontal="right" vertical="center" wrapText="1"/>
      <protection locked="0"/>
    </xf>
    <xf numFmtId="3" fontId="21" fillId="0" borderId="13" xfId="3" applyNumberFormat="1" applyFont="1" applyFill="1" applyBorder="1" applyAlignment="1" applyProtection="1">
      <alignment vertical="center" wrapText="1"/>
      <protection locked="0"/>
    </xf>
    <xf numFmtId="3" fontId="21" fillId="0" borderId="13" xfId="3" applyNumberFormat="1" applyFont="1" applyBorder="1"/>
    <xf numFmtId="0" fontId="25" fillId="0" borderId="13" xfId="3" applyFont="1" applyFill="1" applyBorder="1" applyAlignment="1" applyProtection="1">
      <alignment horizontal="left" indent="1"/>
    </xf>
    <xf numFmtId="3" fontId="19" fillId="0" borderId="13" xfId="3" applyNumberFormat="1" applyFont="1" applyBorder="1"/>
    <xf numFmtId="3" fontId="19" fillId="0" borderId="0" xfId="3" applyNumberFormat="1" applyFont="1"/>
    <xf numFmtId="0" fontId="25" fillId="0" borderId="13" xfId="3" applyFont="1" applyFill="1" applyBorder="1" applyAlignment="1" applyProtection="1">
      <alignment vertical="center" wrapText="1"/>
    </xf>
    <xf numFmtId="0" fontId="24" fillId="0" borderId="13" xfId="3" applyFont="1" applyFill="1" applyBorder="1" applyAlignment="1" applyProtection="1">
      <alignment vertical="center" wrapText="1"/>
    </xf>
    <xf numFmtId="3" fontId="21" fillId="2" borderId="13" xfId="3" applyNumberFormat="1" applyFont="1" applyFill="1" applyBorder="1" applyAlignment="1" applyProtection="1">
      <alignment vertical="center" wrapText="1"/>
    </xf>
    <xf numFmtId="0" fontId="25" fillId="0" borderId="11" xfId="3" applyFont="1" applyFill="1" applyBorder="1" applyAlignment="1" applyProtection="1">
      <alignment vertical="center" wrapText="1"/>
    </xf>
    <xf numFmtId="0" fontId="23" fillId="2" borderId="18" xfId="3" applyFont="1" applyFill="1" applyBorder="1" applyAlignment="1" applyProtection="1">
      <alignment horizontal="center" vertical="center" wrapText="1"/>
    </xf>
    <xf numFmtId="0" fontId="26" fillId="2" borderId="18" xfId="3" applyFont="1" applyFill="1" applyBorder="1" applyAlignment="1" applyProtection="1">
      <alignment vertical="center" wrapText="1"/>
    </xf>
    <xf numFmtId="3" fontId="19" fillId="2" borderId="18" xfId="3" applyNumberFormat="1" applyFont="1" applyFill="1" applyBorder="1" applyAlignment="1" applyProtection="1">
      <alignment vertical="center" wrapText="1"/>
    </xf>
    <xf numFmtId="0" fontId="25" fillId="0" borderId="0" xfId="3" applyFont="1" applyFill="1" applyBorder="1" applyAlignment="1" applyProtection="1">
      <alignment horizontal="center" vertical="center" wrapText="1"/>
    </xf>
    <xf numFmtId="0" fontId="25" fillId="0" borderId="0" xfId="3" applyFont="1" applyFill="1" applyBorder="1" applyAlignment="1" applyProtection="1">
      <alignment horizontal="left" vertical="center" wrapText="1" indent="1"/>
    </xf>
    <xf numFmtId="0" fontId="25" fillId="0" borderId="0" xfId="3" applyFont="1" applyFill="1" applyBorder="1" applyAlignment="1" applyProtection="1">
      <alignment vertical="center" wrapText="1"/>
      <protection locked="0"/>
    </xf>
    <xf numFmtId="9" fontId="25" fillId="0" borderId="0" xfId="3" applyNumberFormat="1" applyFont="1" applyBorder="1"/>
    <xf numFmtId="0" fontId="23" fillId="2" borderId="0" xfId="3" applyFont="1" applyFill="1" applyBorder="1" applyAlignment="1" applyProtection="1">
      <alignment horizontal="center" vertical="center" wrapText="1"/>
    </xf>
    <xf numFmtId="0" fontId="27" fillId="2" borderId="0" xfId="3" applyFont="1" applyFill="1" applyBorder="1" applyAlignment="1" applyProtection="1">
      <alignment vertical="center" wrapText="1"/>
    </xf>
    <xf numFmtId="9" fontId="23" fillId="2" borderId="0" xfId="3" applyNumberFormat="1" applyFont="1" applyFill="1" applyBorder="1"/>
    <xf numFmtId="0" fontId="25" fillId="2" borderId="0" xfId="3" applyFont="1" applyFill="1" applyBorder="1" applyAlignment="1" applyProtection="1">
      <alignment horizontal="center" vertical="center" wrapText="1"/>
    </xf>
    <xf numFmtId="0" fontId="23" fillId="2" borderId="0" xfId="3" applyFont="1" applyFill="1" applyBorder="1" applyAlignment="1" applyProtection="1">
      <alignment horizontal="left" vertical="center" wrapText="1" indent="1"/>
    </xf>
    <xf numFmtId="0" fontId="23" fillId="2" borderId="0" xfId="3" applyFont="1" applyFill="1" applyBorder="1" applyAlignment="1" applyProtection="1">
      <alignment vertical="center" wrapText="1"/>
      <protection locked="0"/>
    </xf>
    <xf numFmtId="0" fontId="23" fillId="2" borderId="0" xfId="3" applyFont="1" applyFill="1" applyBorder="1" applyAlignment="1" applyProtection="1">
      <alignment vertical="center" wrapText="1"/>
    </xf>
    <xf numFmtId="0" fontId="20" fillId="0" borderId="0" xfId="3" applyFont="1" applyFill="1" applyBorder="1" applyAlignment="1" applyProtection="1">
      <alignment horizontal="center" vertical="center" wrapText="1"/>
    </xf>
    <xf numFmtId="0" fontId="20" fillId="0" borderId="0" xfId="3" applyFont="1" applyFill="1" applyBorder="1" applyAlignment="1" applyProtection="1">
      <alignment vertical="center" wrapText="1"/>
    </xf>
    <xf numFmtId="0" fontId="21" fillId="0" borderId="0" xfId="3" applyFont="1" applyFill="1"/>
    <xf numFmtId="0" fontId="28" fillId="0" borderId="0" xfId="3" applyFont="1" applyFill="1" applyProtection="1"/>
    <xf numFmtId="0" fontId="28" fillId="0" borderId="0" xfId="3" applyFont="1" applyFill="1"/>
    <xf numFmtId="0" fontId="28" fillId="0" borderId="0" xfId="3" applyFont="1"/>
    <xf numFmtId="0" fontId="20" fillId="0" borderId="0" xfId="3" applyFont="1" applyFill="1" applyBorder="1" applyAlignment="1" applyProtection="1">
      <alignment horizontal="centerContinuous" vertical="center"/>
    </xf>
    <xf numFmtId="0" fontId="20" fillId="0" borderId="0" xfId="3" applyFont="1" applyFill="1" applyBorder="1" applyAlignment="1" applyProtection="1">
      <alignment horizontal="centerContinuous" vertical="center"/>
      <protection locked="0"/>
    </xf>
    <xf numFmtId="0" fontId="20" fillId="0" borderId="1" xfId="3" applyFont="1" applyFill="1" applyBorder="1" applyAlignment="1" applyProtection="1">
      <alignment horizontal="centerContinuous" vertical="center"/>
    </xf>
    <xf numFmtId="0" fontId="20" fillId="0" borderId="1" xfId="3" applyFont="1" applyFill="1" applyBorder="1" applyAlignment="1" applyProtection="1">
      <alignment horizontal="centerContinuous" vertical="center"/>
      <protection locked="0"/>
    </xf>
    <xf numFmtId="0" fontId="23" fillId="2" borderId="6" xfId="3" applyFont="1" applyFill="1" applyBorder="1" applyAlignment="1" applyProtection="1">
      <alignment horizontal="center" vertical="center" wrapText="1"/>
    </xf>
    <xf numFmtId="0" fontId="24" fillId="2" borderId="25" xfId="3" applyFont="1" applyFill="1" applyBorder="1" applyAlignment="1" applyProtection="1">
      <alignment vertical="center" wrapText="1"/>
    </xf>
    <xf numFmtId="3" fontId="19" fillId="2" borderId="25" xfId="3" applyNumberFormat="1" applyFont="1" applyFill="1" applyBorder="1" applyAlignment="1" applyProtection="1">
      <alignment vertical="center" wrapText="1"/>
    </xf>
    <xf numFmtId="3" fontId="19" fillId="2" borderId="26" xfId="3" applyNumberFormat="1" applyFont="1" applyFill="1" applyBorder="1" applyAlignment="1" applyProtection="1">
      <alignment vertical="center" wrapText="1"/>
    </xf>
    <xf numFmtId="3" fontId="19" fillId="2" borderId="8" xfId="3" applyNumberFormat="1" applyFont="1" applyFill="1" applyBorder="1"/>
    <xf numFmtId="0" fontId="25" fillId="0" borderId="5" xfId="3" applyFont="1" applyFill="1" applyBorder="1" applyAlignment="1" applyProtection="1">
      <alignment horizontal="center" vertical="center" wrapText="1"/>
    </xf>
    <xf numFmtId="0" fontId="23" fillId="0" borderId="27" xfId="3" applyFont="1" applyFill="1" applyBorder="1" applyAlignment="1" applyProtection="1">
      <alignment vertical="center" wrapText="1"/>
    </xf>
    <xf numFmtId="3" fontId="19" fillId="0" borderId="27" xfId="3" applyNumberFormat="1" applyFont="1" applyFill="1" applyBorder="1" applyAlignment="1" applyProtection="1">
      <alignment vertical="center" wrapText="1"/>
      <protection locked="0"/>
    </xf>
    <xf numFmtId="3" fontId="21" fillId="0" borderId="27" xfId="3" applyNumberFormat="1" applyFont="1" applyFill="1" applyBorder="1" applyAlignment="1" applyProtection="1">
      <alignment vertical="center" wrapText="1"/>
      <protection locked="0"/>
    </xf>
    <xf numFmtId="3" fontId="21" fillId="0" borderId="28" xfId="3" applyNumberFormat="1" applyFont="1" applyFill="1" applyBorder="1" applyAlignment="1" applyProtection="1">
      <alignment vertical="center" wrapText="1"/>
      <protection locked="0"/>
    </xf>
    <xf numFmtId="3" fontId="21" fillId="0" borderId="29" xfId="3" applyNumberFormat="1" applyFont="1" applyFill="1" applyBorder="1"/>
    <xf numFmtId="0" fontId="25" fillId="0" borderId="2" xfId="3" applyFont="1" applyFill="1" applyBorder="1" applyAlignment="1" applyProtection="1">
      <alignment horizontal="center" vertical="center" wrapText="1"/>
    </xf>
    <xf numFmtId="3" fontId="21" fillId="0" borderId="30" xfId="3" applyNumberFormat="1" applyFont="1" applyFill="1" applyBorder="1" applyAlignment="1" applyProtection="1">
      <alignment vertical="center" wrapText="1"/>
      <protection locked="0"/>
    </xf>
    <xf numFmtId="3" fontId="21" fillId="0" borderId="31" xfId="3" applyNumberFormat="1" applyFont="1" applyBorder="1"/>
    <xf numFmtId="3" fontId="19" fillId="0" borderId="22" xfId="3" applyNumberFormat="1" applyFont="1" applyFill="1" applyBorder="1" applyAlignment="1" applyProtection="1">
      <alignment vertical="center" wrapText="1"/>
      <protection locked="0"/>
    </xf>
    <xf numFmtId="3" fontId="21" fillId="0" borderId="22" xfId="3" applyNumberFormat="1" applyFont="1" applyFill="1" applyBorder="1" applyAlignment="1" applyProtection="1">
      <alignment vertical="center" wrapText="1"/>
      <protection locked="0"/>
    </xf>
    <xf numFmtId="3" fontId="21" fillId="0" borderId="23" xfId="3" applyNumberFormat="1" applyFont="1" applyFill="1" applyBorder="1" applyAlignment="1" applyProtection="1">
      <alignment vertical="center" wrapText="1"/>
      <protection locked="0"/>
    </xf>
    <xf numFmtId="3" fontId="21" fillId="0" borderId="31" xfId="3" applyNumberFormat="1" applyFont="1" applyFill="1" applyBorder="1"/>
    <xf numFmtId="0" fontId="23" fillId="0" borderId="12" xfId="3" applyFont="1" applyFill="1" applyBorder="1" applyAlignment="1" applyProtection="1">
      <alignment vertical="center" wrapText="1"/>
    </xf>
    <xf numFmtId="3" fontId="19" fillId="0" borderId="23" xfId="3" applyNumberFormat="1" applyFont="1" applyFill="1" applyBorder="1" applyAlignment="1" applyProtection="1">
      <alignment vertical="center" wrapText="1"/>
      <protection locked="0"/>
    </xf>
    <xf numFmtId="3" fontId="19" fillId="0" borderId="31" xfId="3" applyNumberFormat="1" applyFont="1" applyFill="1" applyBorder="1"/>
    <xf numFmtId="0" fontId="25" fillId="0" borderId="14" xfId="3" applyFont="1" applyFill="1" applyBorder="1" applyAlignment="1" applyProtection="1">
      <alignment horizontal="center" vertical="center" wrapText="1"/>
    </xf>
    <xf numFmtId="3" fontId="29" fillId="0" borderId="13" xfId="3" applyNumberFormat="1" applyFont="1" applyFill="1" applyBorder="1" applyAlignment="1" applyProtection="1">
      <alignment vertical="center" wrapText="1"/>
      <protection locked="0"/>
    </xf>
    <xf numFmtId="3" fontId="29" fillId="0" borderId="13" xfId="3" applyNumberFormat="1" applyFont="1" applyBorder="1"/>
    <xf numFmtId="0" fontId="23" fillId="2" borderId="7" xfId="3" applyFont="1" applyFill="1" applyBorder="1" applyAlignment="1" applyProtection="1">
      <alignment horizontal="center" vertical="center" wrapText="1"/>
    </xf>
    <xf numFmtId="0" fontId="24" fillId="2" borderId="32" xfId="3" applyFont="1" applyFill="1" applyBorder="1" applyAlignment="1" applyProtection="1">
      <alignment vertical="center" wrapText="1"/>
    </xf>
    <xf numFmtId="3" fontId="19" fillId="2" borderId="32" xfId="3" applyNumberFormat="1" applyFont="1" applyFill="1" applyBorder="1" applyAlignment="1" applyProtection="1">
      <alignment vertical="center" wrapText="1"/>
    </xf>
    <xf numFmtId="3" fontId="19" fillId="2" borderId="33" xfId="3" applyNumberFormat="1" applyFont="1" applyFill="1" applyBorder="1" applyAlignment="1" applyProtection="1">
      <alignment vertical="center" wrapText="1"/>
    </xf>
    <xf numFmtId="3" fontId="19" fillId="2" borderId="34" xfId="3" applyNumberFormat="1" applyFont="1" applyFill="1" applyBorder="1"/>
    <xf numFmtId="0" fontId="25" fillId="0" borderId="3" xfId="3" applyFont="1" applyFill="1" applyBorder="1" applyAlignment="1" applyProtection="1">
      <alignment horizontal="center" vertical="center" wrapText="1"/>
    </xf>
    <xf numFmtId="0" fontId="23" fillId="0" borderId="11" xfId="3" applyFont="1" applyFill="1" applyBorder="1" applyAlignment="1" applyProtection="1">
      <alignment vertical="center" wrapText="1"/>
    </xf>
    <xf numFmtId="3" fontId="19" fillId="0" borderId="11" xfId="3" applyNumberFormat="1" applyFont="1" applyFill="1" applyBorder="1" applyAlignment="1" applyProtection="1">
      <alignment vertical="center" wrapText="1"/>
      <protection locked="0"/>
    </xf>
    <xf numFmtId="3" fontId="21" fillId="0" borderId="11" xfId="3" applyNumberFormat="1" applyFont="1" applyFill="1" applyBorder="1" applyAlignment="1" applyProtection="1">
      <alignment vertical="center" wrapText="1"/>
      <protection locked="0"/>
    </xf>
    <xf numFmtId="3" fontId="21" fillId="0" borderId="35" xfId="3" applyNumberFormat="1" applyFont="1" applyFill="1" applyBorder="1" applyAlignment="1" applyProtection="1">
      <alignment vertical="center" wrapText="1"/>
      <protection locked="0"/>
    </xf>
    <xf numFmtId="3" fontId="19" fillId="0" borderId="30" xfId="3" applyNumberFormat="1" applyFont="1" applyFill="1" applyBorder="1" applyAlignment="1" applyProtection="1">
      <alignment vertical="center" wrapText="1"/>
      <protection locked="0"/>
    </xf>
    <xf numFmtId="0" fontId="25" fillId="0" borderId="4" xfId="3" applyFont="1" applyFill="1" applyBorder="1" applyAlignment="1" applyProtection="1">
      <alignment horizontal="center" vertical="center" wrapText="1"/>
    </xf>
    <xf numFmtId="0" fontId="25" fillId="0" borderId="22" xfId="3" applyFont="1" applyFill="1" applyBorder="1" applyAlignment="1" applyProtection="1">
      <alignment vertical="center" wrapText="1"/>
    </xf>
    <xf numFmtId="0" fontId="23" fillId="2" borderId="9" xfId="3" applyFont="1" applyFill="1" applyBorder="1" applyAlignment="1" applyProtection="1">
      <alignment vertical="center" wrapText="1"/>
    </xf>
    <xf numFmtId="3" fontId="19" fillId="2" borderId="9" xfId="3" applyNumberFormat="1" applyFont="1" applyFill="1" applyBorder="1" applyAlignment="1" applyProtection="1">
      <alignment vertical="center" wrapText="1"/>
    </xf>
    <xf numFmtId="3" fontId="19" fillId="2" borderId="36" xfId="3" applyNumberFormat="1" applyFont="1" applyFill="1" applyBorder="1" applyAlignment="1" applyProtection="1">
      <alignment vertical="center" wrapText="1"/>
    </xf>
    <xf numFmtId="3" fontId="21" fillId="0" borderId="37" xfId="3" applyNumberFormat="1" applyFont="1" applyBorder="1"/>
    <xf numFmtId="0" fontId="30" fillId="2" borderId="13" xfId="3" applyFont="1" applyFill="1" applyBorder="1" applyAlignment="1" applyProtection="1">
      <alignment vertical="center" wrapText="1"/>
    </xf>
    <xf numFmtId="3" fontId="19" fillId="2" borderId="13" xfId="3" applyNumberFormat="1" applyFont="1" applyFill="1" applyBorder="1" applyAlignment="1" applyProtection="1">
      <alignment vertical="center" wrapText="1"/>
      <protection locked="0"/>
    </xf>
    <xf numFmtId="0" fontId="26" fillId="0" borderId="0" xfId="0" applyFont="1" applyAlignment="1">
      <alignment horizontal="centerContinuous"/>
    </xf>
    <xf numFmtId="0" fontId="21" fillId="0" borderId="0" xfId="0" applyFont="1"/>
    <xf numFmtId="0" fontId="26" fillId="0" borderId="0" xfId="0" applyFont="1" applyAlignment="1">
      <alignment horizontal="center"/>
    </xf>
    <xf numFmtId="0" fontId="28" fillId="0" borderId="0" xfId="0" applyFont="1" applyAlignment="1"/>
    <xf numFmtId="0" fontId="20" fillId="0" borderId="0" xfId="0" applyFont="1" applyBorder="1" applyAlignment="1">
      <alignment horizontal="centerContinuous" vertical="top"/>
    </xf>
    <xf numFmtId="0" fontId="21" fillId="0" borderId="1" xfId="0" applyFont="1" applyBorder="1" applyAlignment="1">
      <alignment vertical="top"/>
    </xf>
    <xf numFmtId="0" fontId="20" fillId="0" borderId="9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31" fillId="0" borderId="23" xfId="0" applyFont="1" applyBorder="1" applyAlignment="1">
      <alignment vertical="center"/>
    </xf>
    <xf numFmtId="0" fontId="31" fillId="0" borderId="38" xfId="0" applyFont="1" applyBorder="1" applyAlignment="1">
      <alignment vertical="center"/>
    </xf>
    <xf numFmtId="0" fontId="31" fillId="0" borderId="39" xfId="0" applyFont="1" applyBorder="1" applyAlignment="1">
      <alignment vertical="center"/>
    </xf>
    <xf numFmtId="3" fontId="20" fillId="0" borderId="39" xfId="0" applyNumberFormat="1" applyFont="1" applyBorder="1" applyAlignment="1">
      <alignment vertical="center"/>
    </xf>
    <xf numFmtId="0" fontId="20" fillId="2" borderId="27" xfId="0" applyFont="1" applyFill="1" applyBorder="1" applyAlignment="1" applyProtection="1">
      <alignment vertical="center" wrapText="1"/>
    </xf>
    <xf numFmtId="0" fontId="28" fillId="0" borderId="40" xfId="0" applyFont="1" applyBorder="1"/>
    <xf numFmtId="0" fontId="28" fillId="0" borderId="15" xfId="0" applyFont="1" applyBorder="1" applyAlignment="1"/>
    <xf numFmtId="0" fontId="28" fillId="0" borderId="16" xfId="0" applyFont="1" applyBorder="1" applyAlignment="1"/>
    <xf numFmtId="3" fontId="28" fillId="0" borderId="15" xfId="0" applyNumberFormat="1" applyFont="1" applyBorder="1" applyAlignment="1"/>
    <xf numFmtId="3" fontId="28" fillId="0" borderId="0" xfId="0" applyNumberFormat="1" applyFont="1" applyBorder="1" applyAlignment="1"/>
    <xf numFmtId="3" fontId="28" fillId="0" borderId="16" xfId="0" applyNumberFormat="1" applyFont="1" applyBorder="1" applyAlignment="1"/>
    <xf numFmtId="3" fontId="28" fillId="0" borderId="0" xfId="0" applyNumberFormat="1" applyFont="1" applyAlignment="1"/>
    <xf numFmtId="0" fontId="20" fillId="0" borderId="13" xfId="0" applyFont="1" applyBorder="1"/>
    <xf numFmtId="0" fontId="28" fillId="0" borderId="15" xfId="0" applyFont="1" applyBorder="1"/>
    <xf numFmtId="0" fontId="28" fillId="0" borderId="0" xfId="0" applyFont="1" applyBorder="1"/>
    <xf numFmtId="0" fontId="28" fillId="0" borderId="16" xfId="0" applyFont="1" applyBorder="1"/>
    <xf numFmtId="0" fontId="28" fillId="0" borderId="30" xfId="0" applyFont="1" applyBorder="1"/>
    <xf numFmtId="0" fontId="28" fillId="0" borderId="41" xfId="0" applyFont="1" applyBorder="1"/>
    <xf numFmtId="0" fontId="28" fillId="0" borderId="12" xfId="0" applyFont="1" applyBorder="1"/>
    <xf numFmtId="0" fontId="28" fillId="0" borderId="22" xfId="0" applyFont="1" applyBorder="1"/>
    <xf numFmtId="0" fontId="28" fillId="0" borderId="23" xfId="0" applyFont="1" applyBorder="1"/>
    <xf numFmtId="0" fontId="28" fillId="0" borderId="38" xfId="0" applyFont="1" applyBorder="1"/>
    <xf numFmtId="0" fontId="28" fillId="0" borderId="39" xfId="0" applyFont="1" applyBorder="1"/>
    <xf numFmtId="0" fontId="20" fillId="0" borderId="40" xfId="0" applyFont="1" applyBorder="1"/>
    <xf numFmtId="0" fontId="26" fillId="0" borderId="32" xfId="0" applyFont="1" applyBorder="1"/>
    <xf numFmtId="0" fontId="28" fillId="0" borderId="33" xfId="0" applyFont="1" applyBorder="1"/>
    <xf numFmtId="0" fontId="28" fillId="0" borderId="1" xfId="0" applyFont="1" applyBorder="1"/>
    <xf numFmtId="0" fontId="28" fillId="0" borderId="42" xfId="0" applyFont="1" applyBorder="1"/>
    <xf numFmtId="3" fontId="23" fillId="2" borderId="13" xfId="3" applyNumberFormat="1" applyFont="1" applyFill="1" applyBorder="1" applyAlignment="1" applyProtection="1">
      <alignment vertical="center" wrapText="1"/>
    </xf>
    <xf numFmtId="3" fontId="23" fillId="0" borderId="13" xfId="3" applyNumberFormat="1" applyFont="1" applyFill="1" applyBorder="1" applyAlignment="1" applyProtection="1">
      <alignment vertical="center" wrapText="1"/>
      <protection locked="0"/>
    </xf>
    <xf numFmtId="3" fontId="25" fillId="0" borderId="13" xfId="3" applyNumberFormat="1" applyFont="1" applyFill="1" applyBorder="1" applyAlignment="1" applyProtection="1">
      <alignment horizontal="right" vertical="center" wrapText="1"/>
      <protection locked="0"/>
    </xf>
    <xf numFmtId="3" fontId="25" fillId="0" borderId="13" xfId="3" applyNumberFormat="1" applyFont="1" applyFill="1" applyBorder="1" applyAlignment="1" applyProtection="1">
      <alignment vertical="center" wrapText="1"/>
      <protection locked="0"/>
    </xf>
    <xf numFmtId="3" fontId="23" fillId="2" borderId="18" xfId="3" applyNumberFormat="1" applyFont="1" applyFill="1" applyBorder="1" applyAlignment="1" applyProtection="1">
      <alignment vertical="center" wrapText="1"/>
    </xf>
    <xf numFmtId="0" fontId="21" fillId="0" borderId="0" xfId="0" applyFont="1" applyAlignment="1">
      <alignment horizontal="right"/>
    </xf>
    <xf numFmtId="3" fontId="23" fillId="0" borderId="27" xfId="3" applyNumberFormat="1" applyFont="1" applyFill="1" applyBorder="1" applyAlignment="1" applyProtection="1">
      <alignment vertical="center" wrapText="1"/>
      <protection locked="0"/>
    </xf>
    <xf numFmtId="3" fontId="23" fillId="0" borderId="22" xfId="3" applyNumberFormat="1" applyFont="1" applyFill="1" applyBorder="1" applyAlignment="1" applyProtection="1">
      <alignment vertical="center" wrapText="1"/>
      <protection locked="0"/>
    </xf>
    <xf numFmtId="3" fontId="25" fillId="0" borderId="22" xfId="3" applyNumberFormat="1" applyFont="1" applyFill="1" applyBorder="1" applyAlignment="1" applyProtection="1">
      <alignment vertical="center" wrapText="1"/>
      <protection locked="0"/>
    </xf>
    <xf numFmtId="3" fontId="25" fillId="0" borderId="11" xfId="3" applyNumberFormat="1" applyFont="1" applyFill="1" applyBorder="1" applyAlignment="1" applyProtection="1">
      <alignment vertical="center" wrapText="1"/>
      <protection locked="0"/>
    </xf>
    <xf numFmtId="3" fontId="23" fillId="2" borderId="9" xfId="3" applyNumberFormat="1" applyFont="1" applyFill="1" applyBorder="1" applyAlignment="1" applyProtection="1">
      <alignment vertical="center" wrapText="1"/>
    </xf>
    <xf numFmtId="0" fontId="23" fillId="0" borderId="0" xfId="3" applyFont="1" applyFill="1" applyBorder="1" applyAlignment="1" applyProtection="1">
      <alignment horizontal="center" vertical="center" wrapText="1"/>
    </xf>
    <xf numFmtId="0" fontId="23" fillId="0" borderId="0" xfId="3" applyFont="1" applyFill="1" applyBorder="1" applyAlignment="1" applyProtection="1">
      <alignment vertical="center" wrapText="1"/>
    </xf>
    <xf numFmtId="0" fontId="23" fillId="0" borderId="0" xfId="3" applyFont="1" applyFill="1" applyBorder="1" applyAlignment="1" applyProtection="1">
      <alignment vertical="center" wrapText="1"/>
      <protection locked="0"/>
    </xf>
    <xf numFmtId="0" fontId="23" fillId="0" borderId="13" xfId="3" applyFont="1" applyFill="1" applyBorder="1" applyAlignment="1" applyProtection="1">
      <alignment vertical="center" wrapText="1"/>
      <protection locked="0"/>
    </xf>
    <xf numFmtId="9" fontId="25" fillId="0" borderId="13" xfId="3" applyNumberFormat="1" applyFont="1" applyBorder="1"/>
    <xf numFmtId="9" fontId="23" fillId="2" borderId="13" xfId="3" applyNumberFormat="1" applyFont="1" applyFill="1" applyBorder="1"/>
    <xf numFmtId="0" fontId="25" fillId="0" borderId="13" xfId="3" applyFont="1" applyFill="1" applyBorder="1" applyAlignment="1" applyProtection="1">
      <alignment vertical="center" wrapText="1"/>
      <protection locked="0"/>
    </xf>
    <xf numFmtId="0" fontId="19" fillId="0" borderId="13" xfId="3" applyFont="1" applyBorder="1" applyAlignment="1" applyProtection="1">
      <alignment horizontal="center" vertical="center" wrapText="1"/>
    </xf>
    <xf numFmtId="0" fontId="19" fillId="0" borderId="13" xfId="3" applyFont="1" applyBorder="1" applyAlignment="1" applyProtection="1">
      <alignment horizontal="center" vertical="center" wrapText="1"/>
      <protection locked="0"/>
    </xf>
    <xf numFmtId="0" fontId="19" fillId="0" borderId="13" xfId="3" applyFont="1" applyBorder="1" applyAlignment="1">
      <alignment horizontal="center"/>
    </xf>
    <xf numFmtId="0" fontId="19" fillId="2" borderId="13" xfId="3" applyFont="1" applyFill="1" applyBorder="1" applyAlignment="1" applyProtection="1">
      <alignment horizontal="center" vertical="center" wrapText="1"/>
    </xf>
    <xf numFmtId="0" fontId="19" fillId="2" borderId="13" xfId="3" applyFont="1" applyFill="1" applyBorder="1" applyAlignment="1" applyProtection="1">
      <alignment vertical="center" wrapText="1"/>
    </xf>
    <xf numFmtId="0" fontId="19" fillId="0" borderId="13" xfId="3" applyFont="1" applyFill="1" applyBorder="1" applyAlignment="1" applyProtection="1">
      <alignment horizontal="center" vertical="center" wrapText="1"/>
    </xf>
    <xf numFmtId="0" fontId="19" fillId="0" borderId="13" xfId="3" applyFont="1" applyFill="1" applyBorder="1" applyAlignment="1" applyProtection="1">
      <alignment vertical="center" wrapText="1"/>
    </xf>
    <xf numFmtId="0" fontId="21" fillId="2" borderId="13" xfId="3" applyFont="1" applyFill="1" applyBorder="1" applyAlignment="1" applyProtection="1">
      <alignment horizontal="center" vertical="center" wrapText="1"/>
    </xf>
    <xf numFmtId="0" fontId="21" fillId="0" borderId="13" xfId="3" applyFont="1" applyFill="1" applyBorder="1" applyAlignment="1" applyProtection="1">
      <alignment horizontal="center" vertical="center" wrapText="1"/>
    </xf>
    <xf numFmtId="0" fontId="21" fillId="0" borderId="13" xfId="3" applyFont="1" applyFill="1" applyBorder="1" applyAlignment="1" applyProtection="1">
      <alignment horizontal="left" vertical="center" wrapText="1" indent="1"/>
    </xf>
    <xf numFmtId="3" fontId="19" fillId="0" borderId="13" xfId="3" applyNumberFormat="1" applyFont="1" applyFill="1" applyBorder="1" applyAlignment="1" applyProtection="1">
      <alignment horizontal="right" vertical="center" wrapText="1"/>
      <protection locked="0"/>
    </xf>
    <xf numFmtId="0" fontId="21" fillId="0" borderId="13" xfId="3" applyFont="1" applyFill="1" applyBorder="1" applyAlignment="1" applyProtection="1">
      <alignment horizontal="left" indent="1"/>
    </xf>
    <xf numFmtId="0" fontId="21" fillId="0" borderId="13" xfId="3" applyFont="1" applyFill="1" applyBorder="1" applyAlignment="1" applyProtection="1">
      <alignment vertical="center" wrapText="1"/>
    </xf>
    <xf numFmtId="0" fontId="21" fillId="0" borderId="11" xfId="3" applyFont="1" applyFill="1" applyBorder="1" applyAlignment="1" applyProtection="1">
      <alignment vertical="center" wrapText="1"/>
    </xf>
    <xf numFmtId="0" fontId="19" fillId="2" borderId="18" xfId="3" applyFont="1" applyFill="1" applyBorder="1" applyAlignment="1" applyProtection="1">
      <alignment horizontal="center" vertical="center" wrapText="1"/>
    </xf>
    <xf numFmtId="0" fontId="19" fillId="2" borderId="18" xfId="3" applyFont="1" applyFill="1" applyBorder="1" applyAlignment="1" applyProtection="1">
      <alignment vertical="center" wrapText="1"/>
    </xf>
    <xf numFmtId="3" fontId="19" fillId="2" borderId="18" xfId="3" applyNumberFormat="1" applyFont="1" applyFill="1" applyBorder="1"/>
    <xf numFmtId="0" fontId="21" fillId="0" borderId="0" xfId="3" applyFont="1" applyFill="1" applyBorder="1" applyAlignment="1" applyProtection="1">
      <alignment horizontal="center" vertical="center" wrapText="1"/>
    </xf>
    <xf numFmtId="0" fontId="21" fillId="0" borderId="0" xfId="3" applyFont="1" applyFill="1" applyBorder="1" applyAlignment="1" applyProtection="1">
      <alignment horizontal="left" vertical="center" wrapText="1" indent="1"/>
    </xf>
    <xf numFmtId="0" fontId="21" fillId="0" borderId="0" xfId="3" applyFont="1" applyFill="1" applyBorder="1" applyAlignment="1" applyProtection="1">
      <alignment vertical="center" wrapText="1"/>
      <protection locked="0"/>
    </xf>
    <xf numFmtId="9" fontId="21" fillId="0" borderId="0" xfId="3" applyNumberFormat="1" applyFont="1" applyBorder="1"/>
    <xf numFmtId="0" fontId="19" fillId="2" borderId="0" xfId="3" applyFont="1" applyFill="1" applyBorder="1" applyAlignment="1" applyProtection="1">
      <alignment horizontal="center" vertical="center" wrapText="1"/>
    </xf>
    <xf numFmtId="0" fontId="22" fillId="2" borderId="0" xfId="3" applyFont="1" applyFill="1" applyBorder="1" applyAlignment="1" applyProtection="1">
      <alignment vertical="center" wrapText="1"/>
    </xf>
    <xf numFmtId="9" fontId="19" fillId="2" borderId="0" xfId="3" applyNumberFormat="1" applyFont="1" applyFill="1" applyBorder="1"/>
    <xf numFmtId="0" fontId="21" fillId="2" borderId="0" xfId="3" applyFont="1" applyFill="1" applyBorder="1" applyAlignment="1" applyProtection="1">
      <alignment horizontal="center" vertical="center" wrapText="1"/>
    </xf>
    <xf numFmtId="0" fontId="19" fillId="2" borderId="0" xfId="3" applyFont="1" applyFill="1" applyBorder="1" applyAlignment="1" applyProtection="1">
      <alignment horizontal="left" vertical="center" wrapText="1" indent="1"/>
    </xf>
    <xf numFmtId="0" fontId="19" fillId="2" borderId="0" xfId="3" applyFont="1" applyFill="1" applyBorder="1" applyAlignment="1" applyProtection="1">
      <alignment vertical="center" wrapText="1"/>
      <protection locked="0"/>
    </xf>
    <xf numFmtId="0" fontId="19" fillId="0" borderId="0" xfId="3" applyFont="1" applyFill="1" applyBorder="1" applyAlignment="1" applyProtection="1">
      <alignment horizontal="center" vertical="center" wrapText="1"/>
    </xf>
    <xf numFmtId="0" fontId="19" fillId="0" borderId="0" xfId="3" applyFont="1" applyFill="1" applyBorder="1" applyAlignment="1" applyProtection="1">
      <alignment vertical="center" wrapText="1"/>
    </xf>
    <xf numFmtId="0" fontId="21" fillId="0" borderId="0" xfId="3" applyFont="1" applyFill="1" applyProtection="1"/>
    <xf numFmtId="0" fontId="21" fillId="0" borderId="0" xfId="3" applyFont="1"/>
    <xf numFmtId="0" fontId="19" fillId="0" borderId="0" xfId="3" applyFont="1" applyFill="1" applyBorder="1" applyAlignment="1" applyProtection="1">
      <alignment horizontal="centerContinuous" vertical="center"/>
    </xf>
    <xf numFmtId="0" fontId="19" fillId="0" borderId="0" xfId="3" applyFont="1" applyFill="1" applyBorder="1" applyAlignment="1" applyProtection="1">
      <alignment horizontal="right" vertical="center"/>
    </xf>
    <xf numFmtId="0" fontId="19" fillId="0" borderId="1" xfId="3" applyFont="1" applyFill="1" applyBorder="1" applyAlignment="1" applyProtection="1">
      <alignment horizontal="centerContinuous" vertical="center"/>
    </xf>
    <xf numFmtId="0" fontId="19" fillId="0" borderId="1" xfId="3" applyFont="1" applyFill="1" applyBorder="1" applyAlignment="1" applyProtection="1">
      <alignment horizontal="centerContinuous" vertical="center"/>
      <protection locked="0"/>
    </xf>
    <xf numFmtId="0" fontId="19" fillId="2" borderId="6" xfId="3" applyFont="1" applyFill="1" applyBorder="1" applyAlignment="1" applyProtection="1">
      <alignment horizontal="center" vertical="center" wrapText="1"/>
    </xf>
    <xf numFmtId="0" fontId="19" fillId="2" borderId="25" xfId="3" applyFont="1" applyFill="1" applyBorder="1" applyAlignment="1" applyProtection="1">
      <alignment vertical="center" wrapText="1"/>
    </xf>
    <xf numFmtId="0" fontId="21" fillId="0" borderId="5" xfId="3" applyFont="1" applyFill="1" applyBorder="1" applyAlignment="1" applyProtection="1">
      <alignment horizontal="center" vertical="center" wrapText="1"/>
    </xf>
    <xf numFmtId="0" fontId="19" fillId="0" borderId="27" xfId="3" applyFont="1" applyFill="1" applyBorder="1" applyAlignment="1" applyProtection="1">
      <alignment vertical="center" wrapText="1"/>
    </xf>
    <xf numFmtId="0" fontId="21" fillId="0" borderId="2" xfId="3" applyFont="1" applyFill="1" applyBorder="1" applyAlignment="1" applyProtection="1">
      <alignment horizontal="center" vertical="center" wrapText="1"/>
    </xf>
    <xf numFmtId="0" fontId="19" fillId="0" borderId="12" xfId="3" applyFont="1" applyFill="1" applyBorder="1" applyAlignment="1" applyProtection="1">
      <alignment vertical="center" wrapText="1"/>
    </xf>
    <xf numFmtId="0" fontId="21" fillId="0" borderId="14" xfId="3" applyFont="1" applyFill="1" applyBorder="1" applyAlignment="1" applyProtection="1">
      <alignment horizontal="center" vertical="center" wrapText="1"/>
    </xf>
    <xf numFmtId="0" fontId="19" fillId="2" borderId="7" xfId="3" applyFont="1" applyFill="1" applyBorder="1" applyAlignment="1" applyProtection="1">
      <alignment horizontal="center" vertical="center" wrapText="1"/>
    </xf>
    <xf numFmtId="0" fontId="19" fillId="2" borderId="32" xfId="3" applyFont="1" applyFill="1" applyBorder="1" applyAlignment="1" applyProtection="1">
      <alignment vertical="center" wrapText="1"/>
    </xf>
    <xf numFmtId="0" fontId="21" fillId="0" borderId="3" xfId="3" applyFont="1" applyFill="1" applyBorder="1" applyAlignment="1" applyProtection="1">
      <alignment horizontal="center" vertical="center" wrapText="1"/>
    </xf>
    <xf numFmtId="0" fontId="19" fillId="0" borderId="11" xfId="3" applyFont="1" applyFill="1" applyBorder="1" applyAlignment="1" applyProtection="1">
      <alignment vertical="center" wrapText="1"/>
    </xf>
    <xf numFmtId="0" fontId="21" fillId="0" borderId="4" xfId="3" applyFont="1" applyFill="1" applyBorder="1" applyAlignment="1" applyProtection="1">
      <alignment horizontal="center" vertical="center" wrapText="1"/>
    </xf>
    <xf numFmtId="0" fontId="21" fillId="0" borderId="22" xfId="3" applyFont="1" applyFill="1" applyBorder="1" applyAlignment="1" applyProtection="1">
      <alignment vertical="center" wrapText="1"/>
    </xf>
    <xf numFmtId="0" fontId="19" fillId="2" borderId="9" xfId="3" applyFont="1" applyFill="1" applyBorder="1" applyAlignment="1" applyProtection="1">
      <alignment vertical="center" wrapText="1"/>
    </xf>
    <xf numFmtId="0" fontId="21" fillId="2" borderId="13" xfId="3" applyFont="1" applyFill="1" applyBorder="1" applyAlignment="1" applyProtection="1">
      <alignment vertical="center" wrapText="1"/>
    </xf>
    <xf numFmtId="0" fontId="19" fillId="0" borderId="0" xfId="3" applyFont="1" applyFill="1" applyBorder="1" applyAlignment="1" applyProtection="1">
      <alignment vertical="center" wrapText="1"/>
      <protection locked="0"/>
    </xf>
    <xf numFmtId="0" fontId="19" fillId="0" borderId="13" xfId="3" applyFont="1" applyFill="1" applyBorder="1" applyAlignment="1" applyProtection="1">
      <alignment vertical="center" wrapText="1"/>
      <protection locked="0"/>
    </xf>
    <xf numFmtId="0" fontId="21" fillId="0" borderId="13" xfId="3" applyFont="1" applyFill="1" applyBorder="1" applyAlignment="1" applyProtection="1">
      <alignment vertical="center" wrapText="1"/>
      <protection locked="0"/>
    </xf>
    <xf numFmtId="3" fontId="21" fillId="2" borderId="18" xfId="3" applyNumberFormat="1" applyFont="1" applyFill="1" applyBorder="1" applyAlignment="1" applyProtection="1">
      <alignment vertical="center" wrapText="1"/>
    </xf>
    <xf numFmtId="0" fontId="25" fillId="0" borderId="13" xfId="3" applyFont="1" applyFill="1" applyBorder="1" applyAlignment="1" applyProtection="1">
      <alignment horizontal="right" vertical="center" wrapText="1"/>
      <protection locked="0"/>
    </xf>
    <xf numFmtId="0" fontId="23" fillId="2" borderId="18" xfId="3" applyFont="1" applyFill="1" applyBorder="1" applyAlignment="1" applyProtection="1">
      <alignment vertical="center" wrapText="1"/>
    </xf>
    <xf numFmtId="3" fontId="23" fillId="2" borderId="25" xfId="3" applyNumberFormat="1" applyFont="1" applyFill="1" applyBorder="1" applyAlignment="1" applyProtection="1">
      <alignment vertical="center" wrapText="1"/>
    </xf>
    <xf numFmtId="0" fontId="23" fillId="2" borderId="26" xfId="3" applyFont="1" applyFill="1" applyBorder="1" applyAlignment="1" applyProtection="1">
      <alignment vertical="center" wrapText="1"/>
    </xf>
    <xf numFmtId="0" fontId="25" fillId="0" borderId="28" xfId="3" applyFont="1" applyFill="1" applyBorder="1" applyAlignment="1" applyProtection="1">
      <alignment vertical="center" wrapText="1"/>
      <protection locked="0"/>
    </xf>
    <xf numFmtId="0" fontId="25" fillId="0" borderId="30" xfId="3" applyFont="1" applyFill="1" applyBorder="1" applyAlignment="1" applyProtection="1">
      <alignment vertical="center" wrapText="1"/>
      <protection locked="0"/>
    </xf>
    <xf numFmtId="0" fontId="25" fillId="0" borderId="23" xfId="3" applyFont="1" applyFill="1" applyBorder="1" applyAlignment="1" applyProtection="1">
      <alignment vertical="center" wrapText="1"/>
      <protection locked="0"/>
    </xf>
    <xf numFmtId="3" fontId="23" fillId="2" borderId="32" xfId="3" applyNumberFormat="1" applyFont="1" applyFill="1" applyBorder="1" applyAlignment="1" applyProtection="1">
      <alignment vertical="center" wrapText="1"/>
    </xf>
    <xf numFmtId="0" fontId="23" fillId="2" borderId="33" xfId="3" applyFont="1" applyFill="1" applyBorder="1" applyAlignment="1" applyProtection="1">
      <alignment vertical="center" wrapText="1"/>
    </xf>
    <xf numFmtId="0" fontId="25" fillId="0" borderId="35" xfId="3" applyFont="1" applyFill="1" applyBorder="1" applyAlignment="1" applyProtection="1">
      <alignment vertical="center" wrapText="1"/>
      <protection locked="0"/>
    </xf>
    <xf numFmtId="0" fontId="23" fillId="2" borderId="36" xfId="3" applyFont="1" applyFill="1" applyBorder="1" applyAlignment="1" applyProtection="1">
      <alignment vertical="center" wrapText="1"/>
    </xf>
    <xf numFmtId="0" fontId="26" fillId="2" borderId="13" xfId="3" applyFont="1" applyFill="1" applyBorder="1" applyAlignment="1" applyProtection="1">
      <alignment vertical="center" wrapText="1"/>
    </xf>
    <xf numFmtId="3" fontId="23" fillId="2" borderId="13" xfId="3" applyNumberFormat="1" applyFont="1" applyFill="1" applyBorder="1" applyAlignment="1" applyProtection="1">
      <alignment vertical="center" wrapText="1"/>
      <protection locked="0"/>
    </xf>
    <xf numFmtId="0" fontId="25" fillId="2" borderId="13" xfId="3" applyFont="1" applyFill="1" applyBorder="1" applyAlignment="1" applyProtection="1">
      <alignment vertical="center" wrapText="1"/>
      <protection locked="0"/>
    </xf>
    <xf numFmtId="0" fontId="21" fillId="0" borderId="13" xfId="3" applyFont="1" applyFill="1" applyBorder="1" applyAlignment="1" applyProtection="1">
      <alignment horizontal="right" vertical="center" wrapText="1"/>
      <protection locked="0"/>
    </xf>
    <xf numFmtId="0" fontId="21" fillId="0" borderId="28" xfId="3" applyFont="1" applyFill="1" applyBorder="1" applyAlignment="1" applyProtection="1">
      <alignment vertical="center" wrapText="1"/>
      <protection locked="0"/>
    </xf>
    <xf numFmtId="9" fontId="21" fillId="0" borderId="29" xfId="3" applyNumberFormat="1" applyFont="1" applyFill="1" applyBorder="1"/>
    <xf numFmtId="0" fontId="21" fillId="0" borderId="30" xfId="3" applyFont="1" applyFill="1" applyBorder="1" applyAlignment="1" applyProtection="1">
      <alignment vertical="center" wrapText="1"/>
      <protection locked="0"/>
    </xf>
    <xf numFmtId="9" fontId="21" fillId="0" borderId="31" xfId="3" applyNumberFormat="1" applyFont="1" applyBorder="1"/>
    <xf numFmtId="0" fontId="21" fillId="0" borderId="23" xfId="3" applyFont="1" applyFill="1" applyBorder="1" applyAlignment="1" applyProtection="1">
      <alignment vertical="center" wrapText="1"/>
      <protection locked="0"/>
    </xf>
    <xf numFmtId="9" fontId="21" fillId="0" borderId="31" xfId="3" applyNumberFormat="1" applyFont="1" applyFill="1" applyBorder="1"/>
    <xf numFmtId="0" fontId="21" fillId="0" borderId="35" xfId="3" applyFont="1" applyFill="1" applyBorder="1" applyAlignment="1" applyProtection="1">
      <alignment vertical="center" wrapText="1"/>
      <protection locked="0"/>
    </xf>
    <xf numFmtId="9" fontId="21" fillId="0" borderId="37" xfId="3" applyNumberFormat="1" applyFont="1" applyBorder="1"/>
    <xf numFmtId="0" fontId="21" fillId="2" borderId="13" xfId="3" applyFont="1" applyFill="1" applyBorder="1" applyAlignment="1" applyProtection="1">
      <alignment vertical="center" wrapText="1"/>
      <protection locked="0"/>
    </xf>
    <xf numFmtId="9" fontId="21" fillId="2" borderId="13" xfId="3" applyNumberFormat="1" applyFont="1" applyFill="1" applyBorder="1"/>
    <xf numFmtId="0" fontId="21" fillId="0" borderId="1" xfId="3" applyFont="1" applyBorder="1" applyAlignment="1" applyProtection="1">
      <alignment horizontal="centerContinuous" vertical="center"/>
      <protection locked="0"/>
    </xf>
    <xf numFmtId="0" fontId="21" fillId="0" borderId="22" xfId="3" applyFont="1" applyBorder="1" applyAlignment="1">
      <alignment horizontal="center" vertical="center" wrapText="1"/>
    </xf>
    <xf numFmtId="0" fontId="21" fillId="0" borderId="22" xfId="3" applyFont="1" applyBorder="1" applyAlignment="1" applyProtection="1">
      <alignment horizontal="center" vertical="center" wrapText="1"/>
      <protection locked="0"/>
    </xf>
    <xf numFmtId="0" fontId="21" fillId="0" borderId="23" xfId="3" applyFont="1" applyBorder="1" applyAlignment="1" applyProtection="1">
      <alignment horizontal="center" vertical="center" wrapText="1"/>
      <protection locked="0"/>
    </xf>
    <xf numFmtId="0" fontId="21" fillId="0" borderId="24" xfId="3" applyFont="1" applyBorder="1" applyAlignment="1">
      <alignment horizontal="center" wrapText="1"/>
    </xf>
    <xf numFmtId="0" fontId="21" fillId="0" borderId="13" xfId="3" applyFont="1" applyBorder="1" applyAlignment="1" applyProtection="1">
      <alignment horizontal="center" vertical="center" wrapText="1"/>
    </xf>
    <xf numFmtId="0" fontId="21" fillId="0" borderId="13" xfId="3" applyFont="1" applyBorder="1" applyAlignment="1" applyProtection="1">
      <alignment horizontal="center" vertical="center" wrapText="1"/>
      <protection locked="0"/>
    </xf>
    <xf numFmtId="0" fontId="21" fillId="0" borderId="13" xfId="3" applyFont="1" applyBorder="1" applyAlignment="1">
      <alignment horizontal="center"/>
    </xf>
    <xf numFmtId="0" fontId="21" fillId="2" borderId="18" xfId="3" applyFont="1" applyFill="1" applyBorder="1" applyAlignment="1" applyProtection="1">
      <alignment vertical="center" wrapText="1"/>
    </xf>
    <xf numFmtId="9" fontId="21" fillId="2" borderId="18" xfId="3" applyNumberFormat="1" applyFont="1" applyFill="1" applyBorder="1"/>
    <xf numFmtId="0" fontId="32" fillId="2" borderId="0" xfId="3" applyFont="1" applyFill="1" applyBorder="1" applyAlignment="1" applyProtection="1">
      <alignment vertical="center" wrapText="1"/>
    </xf>
    <xf numFmtId="9" fontId="21" fillId="2" borderId="0" xfId="3" applyNumberFormat="1" applyFont="1" applyFill="1" applyBorder="1"/>
    <xf numFmtId="0" fontId="21" fillId="2" borderId="0" xfId="3" applyFont="1" applyFill="1" applyBorder="1" applyAlignment="1" applyProtection="1">
      <alignment horizontal="left" vertical="center" wrapText="1" indent="1"/>
    </xf>
    <xf numFmtId="0" fontId="21" fillId="2" borderId="0" xfId="3" applyFont="1" applyFill="1" applyBorder="1" applyAlignment="1" applyProtection="1">
      <alignment vertical="center" wrapText="1"/>
      <protection locked="0"/>
    </xf>
    <xf numFmtId="0" fontId="21" fillId="2" borderId="0" xfId="3" applyFont="1" applyFill="1" applyBorder="1" applyAlignment="1" applyProtection="1">
      <alignment vertical="center" wrapText="1"/>
    </xf>
    <xf numFmtId="0" fontId="21" fillId="0" borderId="0" xfId="3" applyFont="1" applyFill="1" applyBorder="1" applyAlignment="1" applyProtection="1">
      <alignment vertical="center" wrapText="1"/>
    </xf>
    <xf numFmtId="0" fontId="21" fillId="0" borderId="1" xfId="3" applyFont="1" applyFill="1" applyBorder="1" applyAlignment="1" applyProtection="1">
      <alignment horizontal="centerContinuous" vertical="center"/>
    </xf>
    <xf numFmtId="0" fontId="21" fillId="0" borderId="1" xfId="3" applyFont="1" applyFill="1" applyBorder="1" applyAlignment="1" applyProtection="1">
      <alignment horizontal="centerContinuous" vertical="center"/>
      <protection locked="0"/>
    </xf>
    <xf numFmtId="0" fontId="21" fillId="2" borderId="26" xfId="3" applyFont="1" applyFill="1" applyBorder="1" applyAlignment="1" applyProtection="1">
      <alignment vertical="center" wrapText="1"/>
    </xf>
    <xf numFmtId="9" fontId="21" fillId="2" borderId="8" xfId="3" applyNumberFormat="1" applyFont="1" applyFill="1" applyBorder="1"/>
    <xf numFmtId="0" fontId="21" fillId="0" borderId="27" xfId="3" applyFont="1" applyFill="1" applyBorder="1" applyAlignment="1" applyProtection="1">
      <alignment vertical="center" wrapText="1"/>
    </xf>
    <xf numFmtId="0" fontId="21" fillId="0" borderId="12" xfId="3" applyFont="1" applyFill="1" applyBorder="1" applyAlignment="1" applyProtection="1">
      <alignment vertical="center" wrapText="1"/>
    </xf>
    <xf numFmtId="0" fontId="21" fillId="2" borderId="32" xfId="3" applyFont="1" applyFill="1" applyBorder="1" applyAlignment="1" applyProtection="1">
      <alignment vertical="center" wrapText="1"/>
    </xf>
    <xf numFmtId="3" fontId="21" fillId="2" borderId="32" xfId="3" applyNumberFormat="1" applyFont="1" applyFill="1" applyBorder="1" applyAlignment="1" applyProtection="1">
      <alignment vertical="center" wrapText="1"/>
    </xf>
    <xf numFmtId="0" fontId="21" fillId="2" borderId="33" xfId="3" applyFont="1" applyFill="1" applyBorder="1" applyAlignment="1" applyProtection="1">
      <alignment vertical="center" wrapText="1"/>
    </xf>
    <xf numFmtId="9" fontId="21" fillId="2" borderId="34" xfId="3" applyNumberFormat="1" applyFont="1" applyFill="1" applyBorder="1"/>
    <xf numFmtId="0" fontId="21" fillId="2" borderId="9" xfId="3" applyFont="1" applyFill="1" applyBorder="1" applyAlignment="1" applyProtection="1">
      <alignment vertical="center" wrapText="1"/>
    </xf>
    <xf numFmtId="3" fontId="21" fillId="2" borderId="9" xfId="3" applyNumberFormat="1" applyFont="1" applyFill="1" applyBorder="1" applyAlignment="1" applyProtection="1">
      <alignment vertical="center" wrapText="1"/>
    </xf>
    <xf numFmtId="0" fontId="21" fillId="2" borderId="36" xfId="3" applyFont="1" applyFill="1" applyBorder="1" applyAlignment="1" applyProtection="1">
      <alignment vertical="center" wrapText="1"/>
    </xf>
    <xf numFmtId="0" fontId="13" fillId="2" borderId="13" xfId="3" applyFont="1" applyFill="1" applyBorder="1" applyAlignment="1" applyProtection="1">
      <alignment horizontal="center" vertical="center" wrapText="1"/>
    </xf>
    <xf numFmtId="0" fontId="13" fillId="0" borderId="13" xfId="3" applyFont="1" applyFill="1" applyBorder="1" applyAlignment="1" applyProtection="1">
      <alignment horizontal="center" vertical="center" wrapText="1"/>
    </xf>
    <xf numFmtId="0" fontId="13" fillId="2" borderId="18" xfId="3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13" xfId="0" applyFont="1" applyBorder="1" applyAlignment="1">
      <alignment vertical="center"/>
    </xf>
    <xf numFmtId="3" fontId="21" fillId="0" borderId="13" xfId="0" applyNumberFormat="1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3" fontId="21" fillId="0" borderId="18" xfId="0" applyNumberFormat="1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3" fontId="19" fillId="0" borderId="13" xfId="0" applyNumberFormat="1" applyFont="1" applyBorder="1" applyAlignment="1">
      <alignment vertical="center" wrapText="1"/>
    </xf>
    <xf numFmtId="3" fontId="21" fillId="0" borderId="13" xfId="0" applyNumberFormat="1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22" xfId="0" applyFont="1" applyBorder="1" applyAlignment="1">
      <alignment vertical="center"/>
    </xf>
    <xf numFmtId="3" fontId="21" fillId="0" borderId="22" xfId="0" applyNumberFormat="1" applyFont="1" applyBorder="1" applyAlignment="1">
      <alignment vertical="center"/>
    </xf>
    <xf numFmtId="0" fontId="26" fillId="0" borderId="0" xfId="0" applyFont="1" applyAlignment="1">
      <alignment horizontal="centerContinuous" vertical="center" wrapText="1"/>
    </xf>
    <xf numFmtId="0" fontId="19" fillId="0" borderId="7" xfId="0" applyFont="1" applyBorder="1" applyAlignment="1">
      <alignment horizontal="centerContinuous" vertical="center" wrapText="1"/>
    </xf>
    <xf numFmtId="0" fontId="19" fillId="0" borderId="9" xfId="0" applyFont="1" applyBorder="1" applyAlignment="1">
      <alignment horizontal="centerContinuous" vertical="center" wrapText="1"/>
    </xf>
    <xf numFmtId="0" fontId="19" fillId="0" borderId="8" xfId="0" applyFont="1" applyBorder="1" applyAlignment="1">
      <alignment horizontal="centerContinuous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5" fillId="0" borderId="3" xfId="0" applyFont="1" applyBorder="1" applyAlignment="1" applyProtection="1">
      <alignment horizontal="left" vertical="center" wrapText="1" indent="1"/>
    </xf>
    <xf numFmtId="3" fontId="25" fillId="0" borderId="11" xfId="0" applyNumberFormat="1" applyFont="1" applyBorder="1" applyAlignment="1" applyProtection="1">
      <alignment vertical="center" wrapText="1"/>
      <protection locked="0"/>
    </xf>
    <xf numFmtId="0" fontId="25" fillId="0" borderId="27" xfId="0" applyFont="1" applyBorder="1" applyAlignment="1">
      <alignment vertical="center" wrapText="1"/>
    </xf>
    <xf numFmtId="9" fontId="25" fillId="0" borderId="35" xfId="5" applyFont="1" applyBorder="1" applyAlignment="1" applyProtection="1">
      <alignment vertical="center" wrapText="1"/>
      <protection locked="0"/>
    </xf>
    <xf numFmtId="0" fontId="25" fillId="0" borderId="5" xfId="0" applyFont="1" applyBorder="1" applyAlignment="1">
      <alignment horizontal="left" vertical="center" wrapText="1" indent="1"/>
    </xf>
    <xf numFmtId="9" fontId="25" fillId="0" borderId="37" xfId="5" applyFont="1" applyBorder="1" applyAlignment="1" applyProtection="1">
      <alignment vertical="center" wrapText="1"/>
      <protection locked="0"/>
    </xf>
    <xf numFmtId="0" fontId="25" fillId="0" borderId="2" xfId="0" applyFont="1" applyBorder="1" applyAlignment="1" applyProtection="1">
      <alignment horizontal="left" vertical="center" wrapText="1" indent="1"/>
    </xf>
    <xf numFmtId="3" fontId="25" fillId="0" borderId="13" xfId="0" applyNumberFormat="1" applyFont="1" applyBorder="1" applyAlignment="1" applyProtection="1">
      <alignment vertical="center" wrapText="1"/>
      <protection locked="0"/>
    </xf>
    <xf numFmtId="0" fontId="25" fillId="0" borderId="13" xfId="0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  <protection locked="0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30" xfId="0" applyFont="1" applyBorder="1" applyAlignment="1" applyProtection="1">
      <alignment vertical="center" wrapText="1"/>
      <protection locked="0"/>
    </xf>
    <xf numFmtId="2" fontId="25" fillId="0" borderId="13" xfId="0" applyNumberFormat="1" applyFont="1" applyBorder="1" applyAlignment="1" applyProtection="1">
      <alignment vertical="center" wrapText="1"/>
      <protection locked="0"/>
    </xf>
    <xf numFmtId="0" fontId="25" fillId="0" borderId="14" xfId="0" applyFont="1" applyBorder="1" applyAlignment="1" applyProtection="1">
      <alignment horizontal="left" vertical="center" wrapText="1" indent="1"/>
      <protection locked="0"/>
    </xf>
    <xf numFmtId="0" fontId="25" fillId="0" borderId="31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3" fontId="25" fillId="0" borderId="22" xfId="0" applyNumberFormat="1" applyFont="1" applyBorder="1" applyAlignment="1" applyProtection="1">
      <alignment vertical="center" wrapText="1"/>
      <protection locked="0"/>
    </xf>
    <xf numFmtId="0" fontId="25" fillId="0" borderId="22" xfId="0" applyFont="1" applyBorder="1" applyAlignment="1" applyProtection="1">
      <alignment vertical="center" wrapText="1"/>
      <protection locked="0"/>
    </xf>
    <xf numFmtId="0" fontId="25" fillId="0" borderId="23" xfId="0" applyFont="1" applyBorder="1" applyAlignment="1" applyProtection="1">
      <alignment vertical="center" wrapText="1"/>
      <protection locked="0"/>
    </xf>
    <xf numFmtId="0" fontId="25" fillId="0" borderId="21" xfId="0" applyFont="1" applyBorder="1" applyAlignment="1" applyProtection="1">
      <alignment horizontal="left" vertical="center" wrapText="1" indent="1"/>
      <protection locked="0"/>
    </xf>
    <xf numFmtId="0" fontId="25" fillId="0" borderId="24" xfId="0" applyFont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>
      <alignment horizontal="left" vertical="center" wrapText="1" indent="1"/>
    </xf>
    <xf numFmtId="3" fontId="23" fillId="2" borderId="9" xfId="0" applyNumberFormat="1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9" fontId="23" fillId="2" borderId="9" xfId="0" applyNumberFormat="1" applyFont="1" applyFill="1" applyBorder="1" applyAlignment="1">
      <alignment vertical="center" wrapText="1"/>
    </xf>
    <xf numFmtId="9" fontId="23" fillId="2" borderId="8" xfId="0" applyNumberFormat="1" applyFont="1" applyFill="1" applyBorder="1" applyAlignment="1">
      <alignment vertical="center" wrapText="1"/>
    </xf>
    <xf numFmtId="0" fontId="23" fillId="2" borderId="43" xfId="0" applyFont="1" applyFill="1" applyBorder="1" applyAlignment="1">
      <alignment horizontal="left" vertical="center" wrapText="1" indent="1"/>
    </xf>
    <xf numFmtId="0" fontId="25" fillId="2" borderId="32" xfId="0" applyFont="1" applyFill="1" applyBorder="1" applyAlignment="1" applyProtection="1">
      <alignment horizontal="center" vertical="center" wrapText="1"/>
    </xf>
    <xf numFmtId="2" fontId="25" fillId="2" borderId="32" xfId="0" applyNumberFormat="1" applyFont="1" applyFill="1" applyBorder="1" applyAlignment="1" applyProtection="1">
      <alignment horizontal="center" vertical="center" wrapText="1"/>
    </xf>
    <xf numFmtId="3" fontId="25" fillId="2" borderId="32" xfId="0" applyNumberFormat="1" applyFont="1" applyFill="1" applyBorder="1" applyAlignment="1" applyProtection="1">
      <alignment horizontal="center" vertical="center" wrapText="1"/>
    </xf>
    <xf numFmtId="0" fontId="25" fillId="2" borderId="34" xfId="0" applyFont="1" applyFill="1" applyBorder="1" applyAlignment="1" applyProtection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25" fillId="0" borderId="5" xfId="0" applyFont="1" applyBorder="1" applyAlignment="1" applyProtection="1">
      <alignment horizontal="left" vertical="center" wrapText="1" indent="1"/>
    </xf>
    <xf numFmtId="0" fontId="25" fillId="0" borderId="35" xfId="0" applyFont="1" applyBorder="1" applyAlignment="1" applyProtection="1">
      <alignment vertical="center" wrapText="1"/>
      <protection locked="0"/>
    </xf>
    <xf numFmtId="9" fontId="21" fillId="0" borderId="37" xfId="5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3" fillId="2" borderId="36" xfId="0" applyFont="1" applyFill="1" applyBorder="1" applyAlignment="1">
      <alignment vertical="center" wrapText="1"/>
    </xf>
    <xf numFmtId="3" fontId="21" fillId="2" borderId="8" xfId="0" applyNumberFormat="1" applyFont="1" applyFill="1" applyBorder="1" applyAlignment="1">
      <alignment vertical="center" wrapText="1"/>
    </xf>
    <xf numFmtId="9" fontId="21" fillId="2" borderId="8" xfId="0" applyNumberFormat="1" applyFont="1" applyFill="1" applyBorder="1" applyAlignment="1">
      <alignment vertical="center" wrapText="1"/>
    </xf>
    <xf numFmtId="0" fontId="25" fillId="2" borderId="33" xfId="0" applyFont="1" applyFill="1" applyBorder="1" applyAlignment="1" applyProtection="1">
      <alignment horizontal="center" vertical="center" wrapText="1"/>
    </xf>
    <xf numFmtId="0" fontId="21" fillId="2" borderId="8" xfId="0" applyFont="1" applyFill="1" applyBorder="1" applyAlignment="1">
      <alignment vertical="center" wrapText="1"/>
    </xf>
    <xf numFmtId="0" fontId="19" fillId="0" borderId="13" xfId="0" applyFont="1" applyBorder="1" applyAlignment="1">
      <alignment horizontal="center"/>
    </xf>
    <xf numFmtId="0" fontId="19" fillId="0" borderId="13" xfId="0" applyFont="1" applyBorder="1"/>
    <xf numFmtId="0" fontId="21" fillId="0" borderId="13" xfId="0" applyFont="1" applyBorder="1"/>
    <xf numFmtId="0" fontId="7" fillId="0" borderId="0" xfId="4" applyFont="1" applyProtection="1"/>
    <xf numFmtId="0" fontId="7" fillId="0" borderId="1" xfId="4" applyFont="1" applyBorder="1" applyProtection="1">
      <protection locked="0"/>
    </xf>
    <xf numFmtId="0" fontId="16" fillId="0" borderId="6" xfId="4" applyFont="1" applyBorder="1" applyAlignment="1" applyProtection="1">
      <alignment horizontal="center" vertical="center" wrapText="1"/>
    </xf>
    <xf numFmtId="0" fontId="16" fillId="0" borderId="25" xfId="4" applyFont="1" applyBorder="1" applyAlignment="1" applyProtection="1">
      <alignment horizontal="center" vertical="center"/>
    </xf>
    <xf numFmtId="0" fontId="16" fillId="0" borderId="40" xfId="4" applyFont="1" applyBorder="1" applyAlignment="1" applyProtection="1">
      <alignment horizontal="center" vertical="center"/>
    </xf>
    <xf numFmtId="0" fontId="16" fillId="0" borderId="44" xfId="4" applyFont="1" applyBorder="1" applyAlignment="1" applyProtection="1">
      <alignment horizontal="center" vertical="center"/>
    </xf>
    <xf numFmtId="0" fontId="7" fillId="0" borderId="7" xfId="4" applyFont="1" applyBorder="1" applyAlignment="1" applyProtection="1">
      <alignment horizontal="left" vertical="center" indent="1"/>
    </xf>
    <xf numFmtId="0" fontId="33" fillId="0" borderId="9" xfId="4" applyFont="1" applyBorder="1" applyAlignment="1" applyProtection="1">
      <alignment horizontal="left" vertical="center" indent="1"/>
    </xf>
    <xf numFmtId="0" fontId="7" fillId="0" borderId="9" xfId="4" applyFont="1" applyBorder="1" applyAlignment="1" applyProtection="1">
      <alignment vertical="center"/>
    </xf>
    <xf numFmtId="0" fontId="7" fillId="0" borderId="8" xfId="4" applyFont="1" applyFill="1" applyBorder="1" applyAlignment="1" applyProtection="1">
      <alignment vertical="center"/>
    </xf>
    <xf numFmtId="0" fontId="7" fillId="0" borderId="0" xfId="4" applyFont="1" applyAlignment="1" applyProtection="1">
      <alignment vertical="center"/>
    </xf>
    <xf numFmtId="0" fontId="7" fillId="0" borderId="14" xfId="4" applyFont="1" applyBorder="1" applyAlignment="1" applyProtection="1">
      <alignment horizontal="left" vertical="center" indent="1"/>
    </xf>
    <xf numFmtId="0" fontId="7" fillId="0" borderId="40" xfId="4" applyFont="1" applyBorder="1" applyAlignment="1" applyProtection="1">
      <alignment horizontal="left" vertical="center" indent="1"/>
    </xf>
    <xf numFmtId="0" fontId="7" fillId="0" borderId="40" xfId="4" applyFont="1" applyBorder="1" applyAlignment="1" applyProtection="1">
      <alignment vertical="center"/>
      <protection locked="0"/>
    </xf>
    <xf numFmtId="0" fontId="7" fillId="2" borderId="45" xfId="4" applyFont="1" applyFill="1" applyBorder="1" applyAlignment="1" applyProtection="1">
      <alignment vertical="center"/>
    </xf>
    <xf numFmtId="0" fontId="7" fillId="0" borderId="2" xfId="4" applyFont="1" applyBorder="1" applyAlignment="1" applyProtection="1">
      <alignment horizontal="left" vertical="center" indent="1"/>
    </xf>
    <xf numFmtId="0" fontId="7" fillId="0" borderId="13" xfId="4" applyFont="1" applyBorder="1" applyAlignment="1" applyProtection="1">
      <alignment horizontal="left" vertical="center" indent="1"/>
      <protection locked="0"/>
    </xf>
    <xf numFmtId="3" fontId="7" fillId="0" borderId="13" xfId="4" applyNumberFormat="1" applyFont="1" applyBorder="1" applyAlignment="1" applyProtection="1">
      <alignment vertical="center"/>
      <protection locked="0"/>
    </xf>
    <xf numFmtId="3" fontId="7" fillId="2" borderId="31" xfId="4" applyNumberFormat="1" applyFont="1" applyFill="1" applyBorder="1" applyAlignment="1" applyProtection="1">
      <alignment vertical="center"/>
    </xf>
    <xf numFmtId="0" fontId="7" fillId="0" borderId="0" xfId="4" applyFont="1" applyAlignment="1" applyProtection="1">
      <alignment vertical="center"/>
      <protection locked="0"/>
    </xf>
    <xf numFmtId="0" fontId="7" fillId="0" borderId="11" xfId="4" applyFont="1" applyBorder="1" applyAlignment="1" applyProtection="1">
      <alignment horizontal="left" vertical="center" indent="1"/>
      <protection locked="0"/>
    </xf>
    <xf numFmtId="3" fontId="7" fillId="0" borderId="11" xfId="4" applyNumberFormat="1" applyFont="1" applyBorder="1" applyAlignment="1" applyProtection="1">
      <alignment vertical="center"/>
      <protection locked="0"/>
    </xf>
    <xf numFmtId="3" fontId="7" fillId="2" borderId="37" xfId="4" applyNumberFormat="1" applyFont="1" applyFill="1" applyBorder="1" applyAlignment="1" applyProtection="1">
      <alignment vertical="center"/>
    </xf>
    <xf numFmtId="0" fontId="7" fillId="0" borderId="22" xfId="4" applyFont="1" applyBorder="1" applyAlignment="1" applyProtection="1">
      <alignment horizontal="left" vertical="center" indent="1"/>
      <protection locked="0"/>
    </xf>
    <xf numFmtId="3" fontId="7" fillId="0" borderId="22" xfId="4" applyNumberFormat="1" applyFont="1" applyBorder="1" applyAlignment="1" applyProtection="1">
      <alignment vertical="center"/>
      <protection locked="0"/>
    </xf>
    <xf numFmtId="3" fontId="7" fillId="2" borderId="24" xfId="4" applyNumberFormat="1" applyFont="1" applyFill="1" applyBorder="1" applyAlignment="1" applyProtection="1">
      <alignment vertical="center"/>
    </xf>
    <xf numFmtId="0" fontId="16" fillId="2" borderId="9" xfId="4" applyFont="1" applyFill="1" applyBorder="1" applyAlignment="1" applyProtection="1">
      <alignment horizontal="left" vertical="center" indent="1"/>
    </xf>
    <xf numFmtId="3" fontId="16" fillId="2" borderId="9" xfId="4" applyNumberFormat="1" applyFont="1" applyFill="1" applyBorder="1" applyAlignment="1" applyProtection="1">
      <alignment vertical="center"/>
    </xf>
    <xf numFmtId="3" fontId="16" fillId="2" borderId="8" xfId="4" applyNumberFormat="1" applyFont="1" applyFill="1" applyBorder="1" applyAlignment="1" applyProtection="1">
      <alignment vertical="center"/>
    </xf>
    <xf numFmtId="0" fontId="33" fillId="0" borderId="9" xfId="4" applyFont="1" applyFill="1" applyBorder="1" applyAlignment="1" applyProtection="1">
      <alignment horizontal="left" vertical="center" indent="1"/>
    </xf>
    <xf numFmtId="3" fontId="7" fillId="0" borderId="9" xfId="4" applyNumberFormat="1" applyFont="1" applyFill="1" applyBorder="1" applyAlignment="1" applyProtection="1">
      <alignment vertical="center"/>
    </xf>
    <xf numFmtId="3" fontId="7" fillId="2" borderId="8" xfId="4" applyNumberFormat="1" applyFont="1" applyFill="1" applyBorder="1" applyAlignment="1" applyProtection="1">
      <alignment vertical="center"/>
    </xf>
    <xf numFmtId="0" fontId="7" fillId="0" borderId="3" xfId="4" applyFont="1" applyBorder="1" applyAlignment="1" applyProtection="1">
      <alignment horizontal="left" vertical="center" indent="1"/>
    </xf>
    <xf numFmtId="0" fontId="16" fillId="0" borderId="7" xfId="4" applyFont="1" applyBorder="1" applyAlignment="1" applyProtection="1">
      <alignment horizontal="left" vertical="center" indent="1"/>
    </xf>
    <xf numFmtId="0" fontId="16" fillId="0" borderId="7" xfId="4" applyFont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left" indent="1"/>
      <protection locked="0"/>
    </xf>
    <xf numFmtId="3" fontId="16" fillId="2" borderId="9" xfId="4" applyNumberFormat="1" applyFont="1" applyFill="1" applyBorder="1" applyProtection="1"/>
    <xf numFmtId="0" fontId="2" fillId="0" borderId="0" xfId="4" applyFont="1" applyProtection="1"/>
    <xf numFmtId="3" fontId="25" fillId="0" borderId="13" xfId="3" applyNumberFormat="1" applyFont="1" applyBorder="1"/>
    <xf numFmtId="3" fontId="23" fillId="2" borderId="13" xfId="3" applyNumberFormat="1" applyFont="1" applyFill="1" applyBorder="1"/>
    <xf numFmtId="3" fontId="23" fillId="2" borderId="18" xfId="3" applyNumberFormat="1" applyFont="1" applyFill="1" applyBorder="1"/>
    <xf numFmtId="3" fontId="23" fillId="2" borderId="8" xfId="3" applyNumberFormat="1" applyFont="1" applyFill="1" applyBorder="1"/>
    <xf numFmtId="3" fontId="25" fillId="0" borderId="29" xfId="3" applyNumberFormat="1" applyFont="1" applyFill="1" applyBorder="1"/>
    <xf numFmtId="3" fontId="25" fillId="0" borderId="31" xfId="3" applyNumberFormat="1" applyFont="1" applyBorder="1"/>
    <xf numFmtId="3" fontId="25" fillId="0" borderId="31" xfId="3" applyNumberFormat="1" applyFont="1" applyFill="1" applyBorder="1"/>
    <xf numFmtId="3" fontId="23" fillId="2" borderId="34" xfId="3" applyNumberFormat="1" applyFont="1" applyFill="1" applyBorder="1"/>
    <xf numFmtId="3" fontId="25" fillId="0" borderId="37" xfId="3" applyNumberFormat="1" applyFont="1" applyBorder="1"/>
    <xf numFmtId="3" fontId="25" fillId="2" borderId="13" xfId="3" applyNumberFormat="1" applyFont="1" applyFill="1" applyBorder="1"/>
    <xf numFmtId="3" fontId="19" fillId="0" borderId="28" xfId="3" applyNumberFormat="1" applyFont="1" applyFill="1" applyBorder="1" applyAlignment="1" applyProtection="1">
      <alignment vertical="center" wrapText="1"/>
      <protection locked="0"/>
    </xf>
    <xf numFmtId="3" fontId="19" fillId="0" borderId="29" xfId="3" applyNumberFormat="1" applyFont="1" applyFill="1" applyBorder="1"/>
    <xf numFmtId="0" fontId="19" fillId="2" borderId="43" xfId="3" applyFont="1" applyFill="1" applyBorder="1" applyAlignment="1" applyProtection="1">
      <alignment horizontal="center" vertical="center" wrapText="1"/>
    </xf>
    <xf numFmtId="0" fontId="26" fillId="0" borderId="0" xfId="3" applyFont="1" applyBorder="1" applyAlignment="1" applyProtection="1">
      <alignment horizontal="center" vertical="center"/>
      <protection locked="0"/>
    </xf>
    <xf numFmtId="0" fontId="30" fillId="0" borderId="0" xfId="0" applyFont="1" applyAlignment="1"/>
    <xf numFmtId="0" fontId="22" fillId="0" borderId="1" xfId="0" applyFont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9" fillId="0" borderId="5" xfId="3" applyFont="1" applyBorder="1" applyAlignment="1" applyProtection="1">
      <alignment horizontal="center" vertical="center" wrapText="1"/>
    </xf>
    <xf numFmtId="0" fontId="19" fillId="0" borderId="21" xfId="3" applyFont="1" applyBorder="1" applyAlignment="1" applyProtection="1">
      <alignment horizontal="center" vertical="center" wrapText="1"/>
    </xf>
    <xf numFmtId="0" fontId="19" fillId="0" borderId="27" xfId="3" applyFont="1" applyBorder="1" applyAlignment="1" applyProtection="1">
      <alignment horizontal="center" vertical="center" wrapText="1"/>
    </xf>
    <xf numFmtId="0" fontId="19" fillId="0" borderId="18" xfId="3" applyFont="1" applyBorder="1" applyAlignment="1" applyProtection="1">
      <alignment horizontal="center" vertical="center" wrapText="1"/>
    </xf>
    <xf numFmtId="0" fontId="19" fillId="0" borderId="28" xfId="3" applyFont="1" applyBorder="1" applyAlignment="1" applyProtection="1">
      <alignment horizontal="center" vertical="center"/>
      <protection locked="0"/>
    </xf>
    <xf numFmtId="0" fontId="19" fillId="0" borderId="46" xfId="3" applyFont="1" applyBorder="1" applyAlignment="1" applyProtection="1">
      <alignment horizontal="center" vertical="center"/>
      <protection locked="0"/>
    </xf>
    <xf numFmtId="0" fontId="19" fillId="0" borderId="20" xfId="3" applyFont="1" applyBorder="1" applyAlignment="1" applyProtection="1">
      <alignment horizontal="center" vertical="center"/>
      <protection locked="0"/>
    </xf>
    <xf numFmtId="0" fontId="19" fillId="0" borderId="4" xfId="3" applyFont="1" applyBorder="1" applyAlignment="1" applyProtection="1">
      <alignment horizontal="center" vertical="center" wrapText="1"/>
    </xf>
    <xf numFmtId="0" fontId="19" fillId="0" borderId="28" xfId="3" applyFont="1" applyBorder="1" applyAlignment="1" applyProtection="1">
      <alignment horizontal="center" vertical="center" wrapText="1"/>
    </xf>
    <xf numFmtId="0" fontId="19" fillId="0" borderId="22" xfId="3" applyFont="1" applyBorder="1" applyAlignment="1" applyProtection="1">
      <alignment horizontal="center" vertical="center" wrapText="1"/>
    </xf>
    <xf numFmtId="0" fontId="16" fillId="0" borderId="0" xfId="3" applyFont="1" applyAlignment="1"/>
    <xf numFmtId="0" fontId="8" fillId="0" borderId="0" xfId="0" applyFont="1" applyAlignment="1"/>
    <xf numFmtId="0" fontId="17" fillId="0" borderId="0" xfId="3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3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9" fillId="0" borderId="0" xfId="3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right"/>
    </xf>
    <xf numFmtId="0" fontId="19" fillId="0" borderId="0" xfId="3" applyFont="1" applyFill="1" applyBorder="1" applyAlignment="1" applyProtection="1">
      <alignment horizontal="center" vertical="center"/>
    </xf>
    <xf numFmtId="0" fontId="21" fillId="0" borderId="0" xfId="0" applyFont="1" applyAlignment="1"/>
    <xf numFmtId="0" fontId="3" fillId="0" borderId="5" xfId="3" applyFont="1" applyBorder="1" applyAlignment="1" applyProtection="1">
      <alignment horizontal="center" vertical="center" wrapText="1"/>
    </xf>
    <xf numFmtId="0" fontId="3" fillId="0" borderId="4" xfId="3" applyFont="1" applyBorder="1" applyAlignment="1" applyProtection="1">
      <alignment horizontal="center" vertical="center" wrapText="1"/>
    </xf>
    <xf numFmtId="0" fontId="32" fillId="0" borderId="1" xfId="0" applyFont="1" applyBorder="1" applyAlignment="1">
      <alignment horizontal="right"/>
    </xf>
    <xf numFmtId="0" fontId="21" fillId="0" borderId="0" xfId="3" applyFont="1" applyFill="1" applyBorder="1" applyAlignment="1" applyProtection="1">
      <alignment horizontal="right" vertical="center"/>
      <protection locked="0"/>
    </xf>
    <xf numFmtId="0" fontId="21" fillId="0" borderId="0" xfId="3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>
      <alignment horizontal="right"/>
    </xf>
    <xf numFmtId="0" fontId="3" fillId="0" borderId="21" xfId="3" applyFont="1" applyBorder="1" applyAlignment="1" applyProtection="1">
      <alignment horizontal="center" vertical="center" wrapText="1"/>
    </xf>
    <xf numFmtId="0" fontId="21" fillId="0" borderId="27" xfId="3" applyFont="1" applyBorder="1" applyAlignment="1" applyProtection="1">
      <alignment horizontal="center" vertical="center" wrapText="1"/>
    </xf>
    <xf numFmtId="0" fontId="21" fillId="0" borderId="18" xfId="3" applyFont="1" applyBorder="1" applyAlignment="1" applyProtection="1">
      <alignment horizontal="center" vertical="center" wrapText="1"/>
    </xf>
    <xf numFmtId="0" fontId="21" fillId="0" borderId="28" xfId="3" applyFont="1" applyBorder="1" applyAlignment="1" applyProtection="1">
      <alignment horizontal="center" vertical="center"/>
      <protection locked="0"/>
    </xf>
    <xf numFmtId="0" fontId="21" fillId="0" borderId="46" xfId="3" applyFont="1" applyBorder="1" applyAlignment="1" applyProtection="1">
      <alignment horizontal="center" vertical="center"/>
      <protection locked="0"/>
    </xf>
    <xf numFmtId="0" fontId="21" fillId="0" borderId="20" xfId="3" applyFont="1" applyBorder="1" applyAlignment="1" applyProtection="1">
      <alignment horizontal="center" vertical="center"/>
      <protection locked="0"/>
    </xf>
    <xf numFmtId="0" fontId="25" fillId="0" borderId="0" xfId="3" applyFont="1" applyFill="1" applyBorder="1" applyAlignment="1" applyProtection="1">
      <alignment horizontal="right" vertical="center"/>
      <protection locked="0"/>
    </xf>
    <xf numFmtId="0" fontId="20" fillId="0" borderId="0" xfId="3" applyFont="1" applyFill="1" applyBorder="1" applyAlignment="1" applyProtection="1">
      <alignment horizontal="center" vertical="center"/>
    </xf>
    <xf numFmtId="0" fontId="20" fillId="0" borderId="0" xfId="3" applyFont="1" applyFill="1" applyBorder="1" applyAlignment="1" applyProtection="1">
      <alignment vertical="center" wrapText="1"/>
    </xf>
    <xf numFmtId="0" fontId="26" fillId="0" borderId="0" xfId="3" applyFont="1" applyAlignment="1">
      <alignment horizontal="center"/>
    </xf>
    <xf numFmtId="0" fontId="26" fillId="0" borderId="0" xfId="0" applyFont="1" applyAlignment="1">
      <alignment horizontal="center"/>
    </xf>
    <xf numFmtId="0" fontId="20" fillId="0" borderId="0" xfId="3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/>
    </xf>
    <xf numFmtId="0" fontId="28" fillId="0" borderId="15" xfId="0" applyFont="1" applyBorder="1" applyAlignment="1"/>
    <xf numFmtId="0" fontId="28" fillId="0" borderId="0" xfId="0" applyFont="1" applyBorder="1" applyAlignment="1"/>
    <xf numFmtId="0" fontId="28" fillId="0" borderId="16" xfId="0" applyFont="1" applyBorder="1" applyAlignment="1"/>
    <xf numFmtId="3" fontId="28" fillId="0" borderId="15" xfId="0" applyNumberFormat="1" applyFont="1" applyBorder="1" applyAlignment="1"/>
    <xf numFmtId="3" fontId="28" fillId="0" borderId="0" xfId="0" applyNumberFormat="1" applyFont="1" applyBorder="1" applyAlignment="1"/>
    <xf numFmtId="3" fontId="28" fillId="0" borderId="16" xfId="0" applyNumberFormat="1" applyFont="1" applyBorder="1" applyAlignment="1"/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28" fillId="0" borderId="23" xfId="0" applyFont="1" applyBorder="1" applyAlignment="1" applyProtection="1">
      <alignment vertical="center"/>
    </xf>
    <xf numFmtId="0" fontId="28" fillId="0" borderId="38" xfId="0" applyFont="1" applyBorder="1" applyAlignment="1" applyProtection="1">
      <alignment vertical="center"/>
    </xf>
    <xf numFmtId="0" fontId="28" fillId="0" borderId="39" xfId="0" applyFont="1" applyBorder="1" applyAlignment="1" applyProtection="1">
      <alignment vertical="center"/>
    </xf>
    <xf numFmtId="0" fontId="26" fillId="0" borderId="2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28" fillId="0" borderId="0" xfId="0" applyFont="1" applyAlignment="1">
      <alignment horizontal="right"/>
    </xf>
    <xf numFmtId="3" fontId="28" fillId="0" borderId="0" xfId="0" applyNumberFormat="1" applyFont="1" applyAlignment="1"/>
    <xf numFmtId="3" fontId="20" fillId="0" borderId="30" xfId="0" applyNumberFormat="1" applyFont="1" applyBorder="1" applyAlignment="1"/>
    <xf numFmtId="3" fontId="20" fillId="0" borderId="41" xfId="0" applyNumberFormat="1" applyFont="1" applyBorder="1" applyAlignment="1"/>
    <xf numFmtId="3" fontId="20" fillId="0" borderId="12" xfId="0" applyNumberFormat="1" applyFont="1" applyBorder="1" applyAlignment="1"/>
    <xf numFmtId="3" fontId="28" fillId="0" borderId="23" xfId="0" applyNumberFormat="1" applyFont="1" applyBorder="1" applyAlignment="1"/>
    <xf numFmtId="3" fontId="28" fillId="0" borderId="38" xfId="0" applyNumberFormat="1" applyFont="1" applyBorder="1" applyAlignment="1"/>
    <xf numFmtId="3" fontId="28" fillId="0" borderId="39" xfId="0" applyNumberFormat="1" applyFont="1" applyBorder="1" applyAlignment="1"/>
    <xf numFmtId="0" fontId="26" fillId="0" borderId="33" xfId="0" applyFont="1" applyBorder="1" applyAlignment="1">
      <alignment horizontal="center" vertical="center"/>
    </xf>
    <xf numFmtId="0" fontId="28" fillId="0" borderId="30" xfId="0" applyFont="1" applyBorder="1" applyAlignment="1"/>
    <xf numFmtId="0" fontId="28" fillId="0" borderId="41" xfId="0" applyFont="1" applyBorder="1" applyAlignment="1"/>
    <xf numFmtId="0" fontId="28" fillId="0" borderId="12" xfId="0" applyFont="1" applyBorder="1" applyAlignment="1"/>
    <xf numFmtId="3" fontId="20" fillId="0" borderId="23" xfId="0" applyNumberFormat="1" applyFont="1" applyBorder="1" applyAlignment="1" applyProtection="1">
      <alignment vertical="center"/>
    </xf>
    <xf numFmtId="3" fontId="20" fillId="0" borderId="38" xfId="0" applyNumberFormat="1" applyFont="1" applyBorder="1" applyAlignment="1" applyProtection="1">
      <alignment vertical="center"/>
    </xf>
    <xf numFmtId="3" fontId="20" fillId="0" borderId="39" xfId="0" applyNumberFormat="1" applyFont="1" applyBorder="1" applyAlignment="1" applyProtection="1">
      <alignment vertical="center"/>
    </xf>
    <xf numFmtId="3" fontId="20" fillId="0" borderId="33" xfId="0" applyNumberFormat="1" applyFont="1" applyBorder="1" applyAlignment="1"/>
    <xf numFmtId="3" fontId="19" fillId="0" borderId="1" xfId="0" applyNumberFormat="1" applyFont="1" applyBorder="1" applyAlignment="1"/>
    <xf numFmtId="3" fontId="19" fillId="0" borderId="42" xfId="0" applyNumberFormat="1" applyFont="1" applyBorder="1" applyAlignment="1"/>
    <xf numFmtId="3" fontId="28" fillId="0" borderId="35" xfId="0" applyNumberFormat="1" applyFont="1" applyBorder="1" applyAlignment="1"/>
    <xf numFmtId="3" fontId="28" fillId="0" borderId="49" xfId="0" applyNumberFormat="1" applyFont="1" applyBorder="1" applyAlignment="1"/>
    <xf numFmtId="3" fontId="28" fillId="0" borderId="10" xfId="0" applyNumberFormat="1" applyFont="1" applyBorder="1" applyAlignment="1"/>
    <xf numFmtId="0" fontId="3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4" applyFont="1" applyAlignment="1" applyProtection="1">
      <alignment horizontal="right"/>
    </xf>
    <xf numFmtId="0" fontId="7" fillId="0" borderId="0" xfId="0" applyFont="1" applyAlignment="1">
      <alignment horizontal="right"/>
    </xf>
    <xf numFmtId="0" fontId="20" fillId="0" borderId="0" xfId="4" applyFont="1" applyAlignment="1" applyProtection="1">
      <alignment horizontal="center"/>
      <protection locked="0"/>
    </xf>
    <xf numFmtId="0" fontId="7" fillId="0" borderId="0" xfId="4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6" fillId="0" borderId="0" xfId="4" applyFont="1" applyAlignment="1" applyProtection="1">
      <alignment horizontal="center"/>
    </xf>
    <xf numFmtId="0" fontId="30" fillId="0" borderId="0" xfId="0" applyFont="1" applyAlignment="1">
      <alignment horizontal="center"/>
    </xf>
    <xf numFmtId="0" fontId="20" fillId="0" borderId="0" xfId="4" applyFont="1" applyAlignment="1" applyProtection="1">
      <alignment horizontal="center"/>
    </xf>
    <xf numFmtId="0" fontId="21" fillId="0" borderId="0" xfId="0" applyFont="1" applyAlignment="1">
      <alignment horizontal="center"/>
    </xf>
    <xf numFmtId="0" fontId="7" fillId="0" borderId="0" xfId="4" applyAlignment="1" applyProtection="1">
      <alignment horizontal="right"/>
      <protection locked="0"/>
    </xf>
  </cellXfs>
  <cellStyles count="6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_KVRENMUNKA" xfId="3" xr:uid="{00000000-0005-0000-0000-000003000000}"/>
    <cellStyle name="Normál_SEGEDLETEK" xfId="4" xr:uid="{00000000-0005-0000-0000-000004000000}"/>
    <cellStyle name="Százalék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view="pageLayout" zoomScaleNormal="100" workbookViewId="0">
      <selection activeCell="E17" sqref="E17"/>
    </sheetView>
  </sheetViews>
  <sheetFormatPr defaultRowHeight="15.75" x14ac:dyDescent="0.25"/>
  <cols>
    <col min="1" max="1" width="6.1640625" style="6" customWidth="1"/>
    <col min="2" max="2" width="43.1640625" style="6" customWidth="1"/>
    <col min="3" max="3" width="13.5" style="6" customWidth="1"/>
    <col min="4" max="4" width="13.1640625" style="6" customWidth="1"/>
    <col min="5" max="5" width="12.6640625" style="6" customWidth="1"/>
    <col min="6" max="6" width="12" style="6" customWidth="1"/>
    <col min="7" max="7" width="17.5" style="6" customWidth="1"/>
    <col min="8" max="8" width="16.6640625" style="6" customWidth="1"/>
    <col min="9" max="16384" width="9.33203125" style="6"/>
  </cols>
  <sheetData>
    <row r="1" spans="1:15" ht="15.95" customHeight="1" x14ac:dyDescent="0.25">
      <c r="A1" s="488" t="s">
        <v>0</v>
      </c>
      <c r="B1" s="489"/>
      <c r="C1" s="489"/>
      <c r="D1" s="489"/>
      <c r="E1" s="489"/>
      <c r="F1" s="489"/>
      <c r="G1" s="7"/>
      <c r="H1" s="7"/>
      <c r="I1" s="7"/>
      <c r="J1" s="7"/>
      <c r="K1" s="7"/>
      <c r="L1" s="7"/>
      <c r="M1" s="7"/>
      <c r="N1" s="7"/>
      <c r="O1" s="7"/>
    </row>
    <row r="2" spans="1:15" ht="15.95" customHeight="1" thickBot="1" x14ac:dyDescent="0.3">
      <c r="A2" s="100"/>
      <c r="B2" s="100"/>
      <c r="C2" s="100"/>
      <c r="D2" s="490" t="s">
        <v>266</v>
      </c>
      <c r="E2" s="490"/>
      <c r="F2" s="490"/>
      <c r="G2" s="7"/>
      <c r="H2" s="7"/>
      <c r="I2" s="7"/>
      <c r="J2" s="7"/>
      <c r="K2" s="7"/>
      <c r="L2" s="7"/>
      <c r="M2" s="7"/>
      <c r="N2" s="7"/>
      <c r="O2" s="7"/>
    </row>
    <row r="3" spans="1:15" ht="15.95" customHeight="1" x14ac:dyDescent="0.25">
      <c r="A3" s="492" t="s">
        <v>1</v>
      </c>
      <c r="B3" s="500" t="s">
        <v>86</v>
      </c>
      <c r="C3" s="496" t="s">
        <v>306</v>
      </c>
      <c r="D3" s="497"/>
      <c r="E3" s="497"/>
      <c r="F3" s="498"/>
      <c r="G3" s="7"/>
      <c r="H3" s="7"/>
      <c r="I3" s="7"/>
      <c r="J3" s="7"/>
      <c r="K3" s="7"/>
      <c r="L3" s="7"/>
      <c r="M3" s="7"/>
      <c r="N3" s="7"/>
      <c r="O3" s="7"/>
    </row>
    <row r="4" spans="1:15" ht="27.75" customHeight="1" x14ac:dyDescent="0.25">
      <c r="A4" s="499"/>
      <c r="B4" s="501"/>
      <c r="C4" s="101" t="s">
        <v>66</v>
      </c>
      <c r="D4" s="102" t="s">
        <v>87</v>
      </c>
      <c r="E4" s="103" t="s">
        <v>89</v>
      </c>
      <c r="F4" s="104" t="s">
        <v>88</v>
      </c>
      <c r="G4" s="7"/>
      <c r="H4" s="7"/>
      <c r="I4" s="7"/>
      <c r="J4" s="7"/>
      <c r="K4" s="7"/>
      <c r="L4" s="7"/>
      <c r="M4" s="7"/>
      <c r="N4" s="7"/>
      <c r="O4" s="7"/>
    </row>
    <row r="5" spans="1:15" s="8" customFormat="1" ht="12" customHeight="1" x14ac:dyDescent="0.2">
      <c r="A5" s="105"/>
      <c r="B5" s="105">
        <v>2</v>
      </c>
      <c r="C5" s="106">
        <v>3</v>
      </c>
      <c r="D5" s="106">
        <v>4</v>
      </c>
      <c r="E5" s="106">
        <v>5</v>
      </c>
      <c r="F5" s="107">
        <v>6</v>
      </c>
      <c r="G5" s="7"/>
      <c r="H5" s="7"/>
      <c r="I5" s="7"/>
      <c r="J5" s="7"/>
      <c r="K5" s="7"/>
      <c r="L5" s="7"/>
      <c r="M5" s="7"/>
      <c r="N5" s="7"/>
      <c r="O5" s="7"/>
    </row>
    <row r="6" spans="1:15" s="7" customFormat="1" ht="15.95" customHeight="1" x14ac:dyDescent="0.2">
      <c r="A6" s="108" t="s">
        <v>2</v>
      </c>
      <c r="B6" s="109" t="s">
        <v>93</v>
      </c>
      <c r="C6" s="110">
        <v>247171007</v>
      </c>
      <c r="D6" s="110">
        <v>137785007</v>
      </c>
      <c r="E6" s="110">
        <v>37154000</v>
      </c>
      <c r="F6" s="111">
        <v>72232000</v>
      </c>
    </row>
    <row r="7" spans="1:15" s="7" customFormat="1" ht="15.95" customHeight="1" x14ac:dyDescent="0.2">
      <c r="A7" s="112" t="s">
        <v>3</v>
      </c>
      <c r="B7" s="113" t="s">
        <v>116</v>
      </c>
      <c r="C7" s="114">
        <v>31897000</v>
      </c>
      <c r="D7" s="114">
        <v>25554000</v>
      </c>
      <c r="E7" s="114">
        <v>6343000</v>
      </c>
      <c r="F7" s="125"/>
    </row>
    <row r="8" spans="1:15" s="7" customFormat="1" ht="15.95" customHeight="1" x14ac:dyDescent="0.2">
      <c r="A8" s="116" t="s">
        <v>4</v>
      </c>
      <c r="B8" s="117" t="s">
        <v>115</v>
      </c>
      <c r="C8" s="110">
        <v>38000000</v>
      </c>
      <c r="D8" s="110"/>
      <c r="E8" s="110">
        <v>30811000</v>
      </c>
      <c r="F8" s="111">
        <v>7189000</v>
      </c>
    </row>
    <row r="9" spans="1:15" s="7" customFormat="1" ht="15.95" customHeight="1" x14ac:dyDescent="0.2">
      <c r="A9" s="119" t="s">
        <v>5</v>
      </c>
      <c r="B9" s="120" t="s">
        <v>90</v>
      </c>
      <c r="C9" s="121">
        <v>31000000</v>
      </c>
      <c r="D9" s="121"/>
      <c r="E9" s="121">
        <v>23811000</v>
      </c>
      <c r="F9" s="123">
        <v>7189000</v>
      </c>
    </row>
    <row r="10" spans="1:15" s="7" customFormat="1" ht="15.95" customHeight="1" x14ac:dyDescent="0.2">
      <c r="A10" s="119" t="s">
        <v>6</v>
      </c>
      <c r="B10" s="120" t="s">
        <v>91</v>
      </c>
      <c r="C10" s="121">
        <v>7000000</v>
      </c>
      <c r="D10" s="121"/>
      <c r="E10" s="121">
        <v>7000000</v>
      </c>
      <c r="F10" s="115"/>
    </row>
    <row r="11" spans="1:15" s="7" customFormat="1" ht="15.95" customHeight="1" x14ac:dyDescent="0.2">
      <c r="A11" s="119" t="s">
        <v>7</v>
      </c>
      <c r="B11" s="120" t="s">
        <v>92</v>
      </c>
      <c r="C11" s="121"/>
      <c r="D11" s="121"/>
      <c r="E11" s="121"/>
      <c r="F11" s="115"/>
    </row>
    <row r="12" spans="1:15" s="7" customFormat="1" ht="15.95" hidden="1" customHeight="1" thickBot="1" x14ac:dyDescent="0.2">
      <c r="A12" s="119"/>
      <c r="B12" s="120"/>
      <c r="C12" s="121"/>
      <c r="D12" s="121"/>
      <c r="E12" s="121"/>
      <c r="F12" s="115"/>
    </row>
    <row r="13" spans="1:15" s="7" customFormat="1" ht="15.95" customHeight="1" x14ac:dyDescent="0.2">
      <c r="A13" s="108">
        <v>7</v>
      </c>
      <c r="B13" s="117" t="s">
        <v>114</v>
      </c>
      <c r="C13" s="114">
        <v>143675153</v>
      </c>
      <c r="D13" s="114">
        <v>88257153</v>
      </c>
      <c r="E13" s="114"/>
      <c r="F13" s="111">
        <v>55418000</v>
      </c>
    </row>
    <row r="14" spans="1:15" s="7" customFormat="1" ht="15.95" customHeight="1" x14ac:dyDescent="0.2">
      <c r="A14" s="119">
        <v>8</v>
      </c>
      <c r="B14" s="120" t="s">
        <v>95</v>
      </c>
      <c r="C14" s="122">
        <v>143675153</v>
      </c>
      <c r="D14" s="122">
        <v>88257153</v>
      </c>
      <c r="E14" s="122"/>
      <c r="F14" s="123">
        <v>55418000</v>
      </c>
    </row>
    <row r="15" spans="1:15" s="7" customFormat="1" ht="15.95" hidden="1" customHeight="1" thickBot="1" x14ac:dyDescent="0.2">
      <c r="A15" s="119"/>
      <c r="B15" s="120"/>
      <c r="C15" s="122"/>
      <c r="D15" s="122"/>
      <c r="E15" s="122"/>
      <c r="F15" s="115"/>
    </row>
    <row r="16" spans="1:15" s="7" customFormat="1" ht="15.95" hidden="1" customHeight="1" thickBot="1" x14ac:dyDescent="0.2">
      <c r="A16" s="119" t="s">
        <v>94</v>
      </c>
      <c r="B16" s="124"/>
      <c r="C16" s="122"/>
      <c r="D16" s="122"/>
      <c r="E16" s="122"/>
      <c r="F16" s="115"/>
      <c r="G16" s="7" t="s">
        <v>262</v>
      </c>
      <c r="H16" s="91"/>
    </row>
    <row r="17" spans="1:15" s="7" customFormat="1" ht="15.95" customHeight="1" x14ac:dyDescent="0.2">
      <c r="A17" s="119">
        <v>9</v>
      </c>
      <c r="B17" s="124" t="s">
        <v>96</v>
      </c>
      <c r="C17" s="122"/>
      <c r="D17" s="122"/>
      <c r="E17" s="122"/>
      <c r="F17" s="115"/>
    </row>
    <row r="18" spans="1:15" s="7" customFormat="1" ht="15.95" customHeight="1" x14ac:dyDescent="0.2">
      <c r="A18" s="119">
        <v>10</v>
      </c>
      <c r="B18" s="113" t="s">
        <v>243</v>
      </c>
      <c r="C18" s="114">
        <v>10953384</v>
      </c>
      <c r="D18" s="114">
        <v>4910000</v>
      </c>
      <c r="E18" s="114"/>
      <c r="F18" s="125">
        <v>6043384</v>
      </c>
    </row>
    <row r="19" spans="1:15" s="7" customFormat="1" ht="15.95" customHeight="1" x14ac:dyDescent="0.2">
      <c r="A19" s="108">
        <v>11</v>
      </c>
      <c r="B19" s="117" t="s">
        <v>113</v>
      </c>
      <c r="C19" s="110"/>
      <c r="D19" s="110"/>
      <c r="E19" s="110"/>
      <c r="F19" s="118"/>
    </row>
    <row r="20" spans="1:15" s="7" customFormat="1" ht="15.95" customHeight="1" x14ac:dyDescent="0.2">
      <c r="A20" s="119">
        <v>12</v>
      </c>
      <c r="B20" s="113" t="s">
        <v>112</v>
      </c>
      <c r="C20" s="126">
        <v>17446616</v>
      </c>
      <c r="D20" s="114">
        <v>13865000</v>
      </c>
      <c r="E20" s="114"/>
      <c r="F20" s="125">
        <v>3581616</v>
      </c>
    </row>
    <row r="21" spans="1:15" s="7" customFormat="1" ht="15.95" customHeight="1" x14ac:dyDescent="0.2">
      <c r="A21" s="119">
        <v>13</v>
      </c>
      <c r="B21" s="113" t="s">
        <v>111</v>
      </c>
      <c r="C21" s="114">
        <v>5198854</v>
      </c>
      <c r="D21" s="114">
        <v>5198854</v>
      </c>
      <c r="E21" s="122"/>
      <c r="F21" s="115"/>
    </row>
    <row r="22" spans="1:15" s="7" customFormat="1" ht="15.95" customHeight="1" x14ac:dyDescent="0.2">
      <c r="A22" s="119">
        <v>14</v>
      </c>
      <c r="B22" s="127" t="s">
        <v>97</v>
      </c>
      <c r="C22" s="122"/>
      <c r="D22" s="122"/>
      <c r="E22" s="122"/>
      <c r="F22" s="115"/>
    </row>
    <row r="23" spans="1:15" s="7" customFormat="1" ht="15.95" customHeight="1" x14ac:dyDescent="0.2">
      <c r="A23" s="119">
        <v>15</v>
      </c>
      <c r="B23" s="127" t="s">
        <v>105</v>
      </c>
      <c r="C23" s="122"/>
      <c r="D23" s="122"/>
      <c r="E23" s="122"/>
      <c r="F23" s="115"/>
    </row>
    <row r="24" spans="1:15" s="7" customFormat="1" ht="15.95" customHeight="1" x14ac:dyDescent="0.2">
      <c r="A24" s="119">
        <v>16</v>
      </c>
      <c r="B24" s="127" t="s">
        <v>278</v>
      </c>
      <c r="C24" s="122">
        <v>5198854</v>
      </c>
      <c r="D24" s="122">
        <v>5198854</v>
      </c>
      <c r="E24" s="122"/>
      <c r="F24" s="115"/>
    </row>
    <row r="25" spans="1:15" s="7" customFormat="1" ht="15.95" customHeight="1" x14ac:dyDescent="0.2">
      <c r="A25" s="119">
        <v>17</v>
      </c>
      <c r="B25" s="128" t="s">
        <v>98</v>
      </c>
      <c r="C25" s="114">
        <v>351263000</v>
      </c>
      <c r="D25" s="114">
        <v>150140000</v>
      </c>
      <c r="E25" s="114">
        <v>201123000</v>
      </c>
      <c r="F25" s="125"/>
      <c r="G25" s="9"/>
      <c r="H25" s="9"/>
      <c r="I25" s="9"/>
      <c r="J25" s="9"/>
      <c r="K25" s="9"/>
      <c r="L25" s="9"/>
      <c r="M25" s="9"/>
      <c r="N25" s="9"/>
      <c r="O25" s="9"/>
    </row>
    <row r="26" spans="1:15" s="7" customFormat="1" ht="15.95" customHeight="1" x14ac:dyDescent="0.2">
      <c r="A26" s="119">
        <v>18</v>
      </c>
      <c r="B26" s="113" t="s">
        <v>110</v>
      </c>
      <c r="C26" s="114"/>
      <c r="D26" s="114"/>
      <c r="E26" s="122"/>
      <c r="F26" s="115"/>
      <c r="G26" s="9"/>
      <c r="H26" s="9"/>
      <c r="I26" s="9"/>
      <c r="J26" s="9"/>
      <c r="K26" s="9"/>
      <c r="L26" s="9"/>
      <c r="M26" s="9"/>
      <c r="N26" s="9"/>
      <c r="O26" s="9"/>
    </row>
    <row r="27" spans="1:15" s="7" customFormat="1" ht="15.95" customHeight="1" x14ac:dyDescent="0.25">
      <c r="A27" s="119">
        <v>19</v>
      </c>
      <c r="B27" s="127" t="s">
        <v>99</v>
      </c>
      <c r="C27" s="114"/>
      <c r="D27" s="122"/>
      <c r="E27" s="122"/>
      <c r="F27" s="115"/>
      <c r="G27" s="6"/>
      <c r="H27" s="6"/>
      <c r="I27" s="6"/>
      <c r="J27" s="6"/>
      <c r="K27" s="6"/>
      <c r="L27" s="6"/>
      <c r="M27" s="6"/>
      <c r="N27" s="6"/>
      <c r="O27" s="6"/>
    </row>
    <row r="28" spans="1:15" s="7" customFormat="1" ht="15.95" customHeight="1" x14ac:dyDescent="0.25">
      <c r="A28" s="119">
        <v>20</v>
      </c>
      <c r="B28" s="127" t="s">
        <v>256</v>
      </c>
      <c r="C28" s="122"/>
      <c r="D28" s="122"/>
      <c r="E28" s="122"/>
      <c r="F28" s="115"/>
      <c r="G28" s="6"/>
      <c r="H28" s="6"/>
      <c r="I28" s="6"/>
      <c r="J28" s="6"/>
      <c r="K28" s="6"/>
      <c r="L28" s="6"/>
      <c r="M28" s="6"/>
      <c r="N28" s="6"/>
      <c r="O28" s="6"/>
    </row>
    <row r="29" spans="1:15" s="7" customFormat="1" ht="15.95" customHeight="1" x14ac:dyDescent="0.25">
      <c r="A29" s="119">
        <v>21</v>
      </c>
      <c r="B29" s="113" t="s">
        <v>109</v>
      </c>
      <c r="C29" s="114"/>
      <c r="D29" s="122"/>
      <c r="E29" s="122"/>
      <c r="F29" s="115"/>
      <c r="G29" s="6"/>
      <c r="H29" s="6"/>
      <c r="I29" s="6"/>
      <c r="J29" s="6"/>
      <c r="K29" s="6"/>
      <c r="L29" s="6"/>
      <c r="M29" s="6"/>
      <c r="N29" s="6"/>
      <c r="O29" s="6"/>
    </row>
    <row r="30" spans="1:15" s="7" customFormat="1" ht="15.95" customHeight="1" x14ac:dyDescent="0.25">
      <c r="A30" s="119">
        <v>22</v>
      </c>
      <c r="B30" s="127" t="s">
        <v>101</v>
      </c>
      <c r="C30" s="114"/>
      <c r="D30" s="122"/>
      <c r="E30" s="122"/>
      <c r="F30" s="115"/>
      <c r="G30" s="6"/>
      <c r="H30" s="6"/>
      <c r="I30" s="6"/>
      <c r="J30" s="6"/>
      <c r="K30" s="6"/>
      <c r="L30" s="6"/>
      <c r="M30" s="6"/>
      <c r="N30" s="6"/>
      <c r="O30" s="6"/>
    </row>
    <row r="31" spans="1:15" s="7" customFormat="1" ht="15.95" customHeight="1" x14ac:dyDescent="0.2">
      <c r="A31" s="108">
        <v>23</v>
      </c>
      <c r="B31" s="113" t="s">
        <v>102</v>
      </c>
      <c r="C31" s="110"/>
      <c r="D31" s="110"/>
      <c r="E31" s="129"/>
      <c r="F31" s="118"/>
      <c r="G31" s="8"/>
      <c r="H31" s="8"/>
      <c r="I31" s="8"/>
      <c r="J31" s="8"/>
      <c r="K31" s="8"/>
      <c r="L31" s="8"/>
      <c r="M31" s="8"/>
      <c r="N31" s="8"/>
      <c r="O31" s="8"/>
    </row>
    <row r="32" spans="1:15" s="7" customFormat="1" ht="15.95" customHeight="1" x14ac:dyDescent="0.25">
      <c r="A32" s="119">
        <v>24</v>
      </c>
      <c r="B32" s="117" t="s">
        <v>103</v>
      </c>
      <c r="C32" s="114"/>
      <c r="D32" s="122"/>
      <c r="E32" s="122"/>
      <c r="F32" s="115"/>
      <c r="G32" s="90"/>
      <c r="H32" s="6"/>
      <c r="I32" s="6"/>
      <c r="J32" s="6"/>
      <c r="K32" s="6"/>
      <c r="L32" s="6"/>
      <c r="M32" s="6"/>
      <c r="N32" s="6"/>
      <c r="O32" s="6"/>
    </row>
    <row r="33" spans="1:15" s="7" customFormat="1" ht="15.95" customHeight="1" x14ac:dyDescent="0.25">
      <c r="A33" s="119">
        <v>25</v>
      </c>
      <c r="B33" s="113" t="s">
        <v>108</v>
      </c>
      <c r="C33" s="114">
        <v>351263000</v>
      </c>
      <c r="D33" s="122">
        <v>150140000</v>
      </c>
      <c r="E33" s="122">
        <v>201123000</v>
      </c>
      <c r="F33" s="123"/>
      <c r="G33" s="90"/>
      <c r="H33" s="6"/>
      <c r="I33" s="6"/>
      <c r="J33" s="6"/>
      <c r="K33" s="6"/>
      <c r="L33" s="6"/>
      <c r="M33" s="6"/>
      <c r="N33" s="6"/>
      <c r="O33" s="6"/>
    </row>
    <row r="34" spans="1:15" s="7" customFormat="1" ht="15.95" customHeight="1" x14ac:dyDescent="0.25">
      <c r="A34" s="119">
        <v>26</v>
      </c>
      <c r="B34" s="113" t="s">
        <v>107</v>
      </c>
      <c r="C34" s="114"/>
      <c r="D34" s="122"/>
      <c r="E34" s="122"/>
      <c r="F34" s="115"/>
      <c r="G34" s="90"/>
      <c r="H34" s="6"/>
      <c r="I34" s="6"/>
      <c r="J34" s="6"/>
      <c r="K34" s="6"/>
      <c r="L34" s="6"/>
      <c r="M34" s="6"/>
      <c r="N34" s="6"/>
      <c r="O34" s="6"/>
    </row>
    <row r="35" spans="1:15" s="7" customFormat="1" ht="15.95" customHeight="1" x14ac:dyDescent="0.25">
      <c r="A35" s="119">
        <v>27</v>
      </c>
      <c r="B35" s="127" t="s">
        <v>104</v>
      </c>
      <c r="C35" s="122"/>
      <c r="D35" s="122"/>
      <c r="E35" s="122"/>
      <c r="F35" s="115"/>
      <c r="G35" s="90"/>
      <c r="H35" s="6"/>
      <c r="I35" s="6"/>
      <c r="J35" s="6"/>
      <c r="K35" s="6"/>
      <c r="L35" s="6"/>
      <c r="M35" s="6"/>
      <c r="N35" s="6"/>
      <c r="O35" s="6"/>
    </row>
    <row r="36" spans="1:15" s="7" customFormat="1" ht="15.95" customHeight="1" x14ac:dyDescent="0.25">
      <c r="A36" s="119">
        <v>28</v>
      </c>
      <c r="B36" s="130" t="s">
        <v>261</v>
      </c>
      <c r="C36" s="122"/>
      <c r="D36" s="122"/>
      <c r="E36" s="122"/>
      <c r="F36" s="115"/>
      <c r="G36" s="6"/>
      <c r="H36" s="6"/>
      <c r="I36" s="6"/>
      <c r="J36" s="6"/>
      <c r="K36" s="6"/>
      <c r="L36" s="6"/>
      <c r="M36" s="6"/>
      <c r="N36" s="6"/>
      <c r="O36" s="6"/>
    </row>
    <row r="37" spans="1:15" s="7" customFormat="1" ht="15.95" customHeight="1" thickBot="1" x14ac:dyDescent="0.3">
      <c r="A37" s="131">
        <v>29</v>
      </c>
      <c r="B37" s="132" t="s">
        <v>117</v>
      </c>
      <c r="C37" s="133">
        <v>598434007</v>
      </c>
      <c r="D37" s="110">
        <v>287925007</v>
      </c>
      <c r="E37" s="110">
        <v>238277000</v>
      </c>
      <c r="F37" s="111">
        <v>72232000</v>
      </c>
      <c r="G37" s="6"/>
      <c r="H37" s="6"/>
      <c r="I37" s="6"/>
      <c r="J37" s="6"/>
      <c r="K37" s="6"/>
      <c r="L37" s="6"/>
      <c r="M37" s="6"/>
      <c r="N37" s="6"/>
      <c r="O37" s="6"/>
    </row>
    <row r="38" spans="1:15" s="7" customFormat="1" ht="15.95" customHeight="1" x14ac:dyDescent="0.25">
      <c r="A38" s="134"/>
      <c r="B38" s="135"/>
      <c r="C38" s="136"/>
      <c r="D38" s="136"/>
      <c r="E38" s="136"/>
      <c r="F38" s="137"/>
      <c r="G38" s="6"/>
      <c r="H38" s="6"/>
      <c r="I38" s="6"/>
      <c r="J38" s="6"/>
      <c r="K38" s="6"/>
      <c r="L38" s="6"/>
      <c r="M38" s="6"/>
      <c r="N38" s="6"/>
      <c r="O38" s="6"/>
    </row>
    <row r="39" spans="1:15" s="7" customFormat="1" ht="15.95" customHeight="1" x14ac:dyDescent="0.25">
      <c r="A39" s="134"/>
      <c r="B39" s="135"/>
      <c r="C39" s="136"/>
      <c r="D39" s="136"/>
      <c r="E39" s="136"/>
      <c r="F39" s="137"/>
      <c r="G39" s="6"/>
      <c r="H39" s="6"/>
      <c r="I39" s="6"/>
      <c r="J39" s="6"/>
      <c r="K39" s="6"/>
      <c r="L39" s="6"/>
      <c r="M39" s="6"/>
      <c r="N39" s="6"/>
      <c r="O39" s="6"/>
    </row>
    <row r="40" spans="1:15" s="7" customFormat="1" ht="15.95" customHeight="1" x14ac:dyDescent="0.25">
      <c r="A40" s="138"/>
      <c r="B40" s="139"/>
      <c r="C40" s="139"/>
      <c r="D40" s="139"/>
      <c r="E40" s="139"/>
      <c r="F40" s="140"/>
      <c r="G40" s="6"/>
      <c r="H40" s="6"/>
      <c r="I40" s="6"/>
      <c r="J40" s="6"/>
      <c r="K40" s="6"/>
      <c r="L40" s="6"/>
      <c r="M40" s="6"/>
      <c r="N40" s="6"/>
      <c r="O40" s="6"/>
    </row>
    <row r="41" spans="1:15" s="7" customFormat="1" ht="15.95" customHeight="1" x14ac:dyDescent="0.25">
      <c r="A41" s="134"/>
      <c r="B41" s="135"/>
      <c r="C41" s="136"/>
      <c r="D41" s="136"/>
      <c r="E41" s="136"/>
      <c r="F41" s="140"/>
      <c r="G41" s="6"/>
      <c r="H41" s="6"/>
      <c r="I41" s="6"/>
      <c r="J41" s="6"/>
      <c r="K41" s="6"/>
      <c r="L41" s="6"/>
      <c r="M41" s="6"/>
      <c r="N41" s="6"/>
      <c r="O41" s="6"/>
    </row>
    <row r="42" spans="1:15" s="7" customFormat="1" ht="15.95" customHeight="1" x14ac:dyDescent="0.25">
      <c r="A42" s="134"/>
      <c r="B42" s="135"/>
      <c r="C42" s="136"/>
      <c r="D42" s="136"/>
      <c r="E42" s="136"/>
      <c r="F42" s="137"/>
      <c r="G42" s="6"/>
      <c r="H42" s="6"/>
      <c r="I42" s="6"/>
      <c r="J42" s="6"/>
      <c r="K42" s="6"/>
      <c r="L42" s="6"/>
      <c r="M42" s="6"/>
      <c r="N42" s="6"/>
      <c r="O42" s="6"/>
    </row>
    <row r="43" spans="1:15" s="7" customFormat="1" ht="15.95" customHeight="1" x14ac:dyDescent="0.25">
      <c r="A43" s="134"/>
      <c r="B43" s="135"/>
      <c r="C43" s="136"/>
      <c r="D43" s="136"/>
      <c r="E43" s="136"/>
      <c r="F43" s="137"/>
      <c r="G43" s="6"/>
      <c r="H43" s="6"/>
      <c r="I43" s="6"/>
      <c r="J43" s="6"/>
      <c r="K43" s="6"/>
      <c r="L43" s="6"/>
      <c r="M43" s="6"/>
      <c r="N43" s="6"/>
      <c r="O43" s="6"/>
    </row>
    <row r="44" spans="1:15" s="7" customFormat="1" ht="15.95" customHeight="1" x14ac:dyDescent="0.25">
      <c r="A44" s="141"/>
      <c r="B44" s="142"/>
      <c r="C44" s="143"/>
      <c r="D44" s="143"/>
      <c r="E44" s="143"/>
      <c r="F44" s="140"/>
      <c r="G44" s="6"/>
      <c r="H44" s="6"/>
      <c r="I44" s="6"/>
      <c r="J44" s="6"/>
      <c r="K44" s="6"/>
      <c r="L44" s="6"/>
      <c r="M44" s="6"/>
      <c r="N44" s="6"/>
      <c r="O44" s="6"/>
    </row>
    <row r="45" spans="1:15" s="7" customFormat="1" ht="15.95" customHeight="1" x14ac:dyDescent="0.25">
      <c r="A45" s="141"/>
      <c r="B45" s="144"/>
      <c r="C45" s="144"/>
      <c r="D45" s="144"/>
      <c r="E45" s="144"/>
      <c r="F45" s="140"/>
      <c r="G45" s="6"/>
      <c r="H45" s="6"/>
      <c r="I45" s="6"/>
      <c r="J45" s="6"/>
      <c r="K45" s="6"/>
      <c r="L45" s="6"/>
      <c r="M45" s="6"/>
      <c r="N45" s="6"/>
      <c r="O45" s="6"/>
    </row>
    <row r="46" spans="1:15" s="9" customFormat="1" ht="14.1" customHeight="1" x14ac:dyDescent="0.25">
      <c r="A46" s="145"/>
      <c r="B46" s="146"/>
      <c r="C46" s="146"/>
      <c r="D46" s="146"/>
      <c r="E46" s="146"/>
      <c r="F46" s="147"/>
      <c r="G46" s="6"/>
      <c r="H46" s="6"/>
      <c r="I46" s="6"/>
      <c r="J46" s="6"/>
      <c r="K46" s="6"/>
      <c r="L46" s="6"/>
      <c r="M46" s="6"/>
      <c r="N46" s="6"/>
      <c r="O46" s="6"/>
    </row>
    <row r="47" spans="1:15" s="9" customFormat="1" ht="14.1" customHeight="1" x14ac:dyDescent="0.25">
      <c r="A47" s="145"/>
      <c r="B47" s="146"/>
      <c r="C47" s="146"/>
      <c r="D47" s="146"/>
      <c r="E47" s="146"/>
      <c r="F47" s="147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5">
      <c r="A48" s="148"/>
      <c r="B48" s="148"/>
      <c r="C48" s="149"/>
      <c r="D48" s="149"/>
      <c r="E48" s="149"/>
      <c r="F48" s="150"/>
    </row>
    <row r="49" spans="1:15" ht="16.5" customHeight="1" x14ac:dyDescent="0.25">
      <c r="A49" s="151" t="s">
        <v>26</v>
      </c>
      <c r="B49" s="151"/>
      <c r="C49" s="152"/>
      <c r="D49" s="152"/>
      <c r="E49" s="152"/>
      <c r="F49" s="150"/>
    </row>
    <row r="50" spans="1:15" ht="16.5" customHeight="1" thickBot="1" x14ac:dyDescent="0.3">
      <c r="A50" s="153"/>
      <c r="B50" s="153"/>
      <c r="C50" s="154"/>
      <c r="D50" s="491" t="s">
        <v>263</v>
      </c>
      <c r="E50" s="491"/>
      <c r="F50" s="491"/>
    </row>
    <row r="51" spans="1:15" ht="15.75" customHeight="1" x14ac:dyDescent="0.25">
      <c r="A51" s="492" t="s">
        <v>1</v>
      </c>
      <c r="B51" s="494" t="s">
        <v>118</v>
      </c>
      <c r="C51" s="496" t="s">
        <v>299</v>
      </c>
      <c r="D51" s="497"/>
      <c r="E51" s="497"/>
      <c r="F51" s="498"/>
    </row>
    <row r="52" spans="1:15" s="8" customFormat="1" ht="34.5" customHeight="1" thickBot="1" x14ac:dyDescent="0.3">
      <c r="A52" s="493"/>
      <c r="B52" s="495"/>
      <c r="C52" s="101" t="s">
        <v>66</v>
      </c>
      <c r="D52" s="102" t="s">
        <v>87</v>
      </c>
      <c r="E52" s="103" t="s">
        <v>89</v>
      </c>
      <c r="F52" s="104" t="s">
        <v>88</v>
      </c>
      <c r="G52" s="6"/>
      <c r="H52" s="6"/>
      <c r="I52" s="6"/>
      <c r="J52" s="6"/>
      <c r="K52" s="6"/>
      <c r="L52" s="6"/>
      <c r="M52" s="6"/>
      <c r="N52" s="6"/>
      <c r="O52" s="6"/>
    </row>
    <row r="53" spans="1:15" ht="15.95" customHeight="1" thickBot="1" x14ac:dyDescent="0.3">
      <c r="A53" s="155" t="s">
        <v>2</v>
      </c>
      <c r="B53" s="156" t="s">
        <v>93</v>
      </c>
      <c r="C53" s="157">
        <v>249494007</v>
      </c>
      <c r="D53" s="157">
        <v>140108007</v>
      </c>
      <c r="E53" s="158">
        <v>37154000</v>
      </c>
      <c r="F53" s="159">
        <v>72232000</v>
      </c>
    </row>
    <row r="54" spans="1:15" ht="15.95" customHeight="1" x14ac:dyDescent="0.25">
      <c r="A54" s="160" t="s">
        <v>3</v>
      </c>
      <c r="B54" s="161" t="s">
        <v>136</v>
      </c>
      <c r="C54" s="162">
        <v>112934000</v>
      </c>
      <c r="D54" s="163">
        <v>41849000</v>
      </c>
      <c r="E54" s="164">
        <v>17578000</v>
      </c>
      <c r="F54" s="165">
        <v>53507000</v>
      </c>
    </row>
    <row r="55" spans="1:15" ht="15.95" customHeight="1" x14ac:dyDescent="0.25">
      <c r="A55" s="166" t="s">
        <v>4</v>
      </c>
      <c r="B55" s="113" t="s">
        <v>246</v>
      </c>
      <c r="C55" s="114">
        <v>20917000</v>
      </c>
      <c r="D55" s="122">
        <v>7993000</v>
      </c>
      <c r="E55" s="167">
        <v>3459000</v>
      </c>
      <c r="F55" s="168">
        <v>9465000</v>
      </c>
      <c r="G55" s="90"/>
    </row>
    <row r="56" spans="1:15" ht="15.95" customHeight="1" x14ac:dyDescent="0.25">
      <c r="A56" s="166" t="s">
        <v>5</v>
      </c>
      <c r="B56" s="113" t="s">
        <v>119</v>
      </c>
      <c r="C56" s="169">
        <v>96526153</v>
      </c>
      <c r="D56" s="170">
        <v>75303153</v>
      </c>
      <c r="E56" s="171">
        <v>14617000</v>
      </c>
      <c r="F56" s="172">
        <v>6606000</v>
      </c>
    </row>
    <row r="57" spans="1:15" ht="15.95" customHeight="1" x14ac:dyDescent="0.25">
      <c r="A57" s="166" t="s">
        <v>6</v>
      </c>
      <c r="B57" s="173" t="s">
        <v>120</v>
      </c>
      <c r="C57" s="169">
        <v>8270000</v>
      </c>
      <c r="D57" s="170">
        <v>8270000</v>
      </c>
      <c r="E57" s="171"/>
      <c r="F57" s="172"/>
    </row>
    <row r="58" spans="1:15" ht="15.95" customHeight="1" x14ac:dyDescent="0.25">
      <c r="A58" s="166" t="s">
        <v>7</v>
      </c>
      <c r="B58" s="173" t="s">
        <v>137</v>
      </c>
      <c r="C58" s="169">
        <v>5648000</v>
      </c>
      <c r="D58" s="169">
        <v>1494000</v>
      </c>
      <c r="E58" s="174">
        <v>1500000</v>
      </c>
      <c r="F58" s="175">
        <v>2654000</v>
      </c>
    </row>
    <row r="59" spans="1:15" ht="15.95" customHeight="1" x14ac:dyDescent="0.25">
      <c r="A59" s="166" t="s">
        <v>8</v>
      </c>
      <c r="B59" s="127" t="s">
        <v>121</v>
      </c>
      <c r="C59" s="170">
        <v>4148000</v>
      </c>
      <c r="D59" s="170">
        <v>1494000</v>
      </c>
      <c r="E59" s="171"/>
      <c r="F59" s="172">
        <v>2654000</v>
      </c>
    </row>
    <row r="60" spans="1:15" ht="15.95" customHeight="1" x14ac:dyDescent="0.25">
      <c r="A60" s="166" t="s">
        <v>9</v>
      </c>
      <c r="B60" s="127" t="s">
        <v>122</v>
      </c>
      <c r="C60" s="122">
        <v>1500000</v>
      </c>
      <c r="D60" s="122"/>
      <c r="E60" s="122">
        <v>1500000</v>
      </c>
      <c r="F60" s="123"/>
    </row>
    <row r="61" spans="1:15" ht="15.95" customHeight="1" x14ac:dyDescent="0.25">
      <c r="A61" s="176">
        <v>9</v>
      </c>
      <c r="B61" s="113" t="s">
        <v>124</v>
      </c>
      <c r="C61" s="114"/>
      <c r="D61" s="114"/>
      <c r="E61" s="114"/>
      <c r="F61" s="123"/>
    </row>
    <row r="62" spans="1:15" ht="15.95" customHeight="1" x14ac:dyDescent="0.25">
      <c r="A62" s="176">
        <v>10</v>
      </c>
      <c r="B62" s="127" t="s">
        <v>125</v>
      </c>
      <c r="C62" s="122"/>
      <c r="D62" s="122"/>
      <c r="E62" s="122"/>
      <c r="F62" s="123"/>
    </row>
    <row r="63" spans="1:15" ht="15.95" customHeight="1" x14ac:dyDescent="0.25">
      <c r="A63" s="176">
        <v>11</v>
      </c>
      <c r="B63" s="127" t="s">
        <v>126</v>
      </c>
      <c r="C63" s="122"/>
      <c r="D63" s="122"/>
      <c r="E63" s="122"/>
      <c r="F63" s="123"/>
    </row>
    <row r="64" spans="1:15" ht="15.95" customHeight="1" x14ac:dyDescent="0.25">
      <c r="A64" s="176">
        <v>12</v>
      </c>
      <c r="B64" s="113" t="s">
        <v>127</v>
      </c>
      <c r="C64" s="114">
        <v>5198854</v>
      </c>
      <c r="D64" s="122">
        <v>5198854</v>
      </c>
      <c r="E64" s="122"/>
      <c r="F64" s="125"/>
    </row>
    <row r="65" spans="1:6" ht="15.95" customHeight="1" x14ac:dyDescent="0.25">
      <c r="A65" s="176">
        <v>13</v>
      </c>
      <c r="B65" s="127" t="s">
        <v>106</v>
      </c>
      <c r="C65" s="122"/>
      <c r="D65" s="122"/>
      <c r="E65" s="122"/>
      <c r="F65" s="123"/>
    </row>
    <row r="66" spans="1:6" ht="15.95" customHeight="1" thickBot="1" x14ac:dyDescent="0.3">
      <c r="A66" s="176"/>
      <c r="B66" s="127" t="s">
        <v>279</v>
      </c>
      <c r="C66" s="122">
        <v>5198854</v>
      </c>
      <c r="D66" s="122">
        <v>5198854</v>
      </c>
      <c r="E66" s="177"/>
      <c r="F66" s="178"/>
    </row>
    <row r="67" spans="1:6" ht="15.95" customHeight="1" thickBot="1" x14ac:dyDescent="0.3">
      <c r="A67" s="179">
        <v>14</v>
      </c>
      <c r="B67" s="180" t="s">
        <v>123</v>
      </c>
      <c r="C67" s="181">
        <v>348940000</v>
      </c>
      <c r="D67" s="181">
        <v>147817000</v>
      </c>
      <c r="E67" s="182">
        <v>201123000</v>
      </c>
      <c r="F67" s="183"/>
    </row>
    <row r="68" spans="1:6" ht="15.95" customHeight="1" x14ac:dyDescent="0.25">
      <c r="A68" s="184">
        <v>15</v>
      </c>
      <c r="B68" s="185" t="s">
        <v>128</v>
      </c>
      <c r="C68" s="186">
        <v>252857000</v>
      </c>
      <c r="D68" s="187">
        <v>146857000</v>
      </c>
      <c r="E68" s="188">
        <v>106000000</v>
      </c>
      <c r="F68" s="168"/>
    </row>
    <row r="69" spans="1:6" ht="15.95" customHeight="1" x14ac:dyDescent="0.25">
      <c r="A69" s="184">
        <v>16</v>
      </c>
      <c r="B69" s="113" t="s">
        <v>129</v>
      </c>
      <c r="C69" s="114">
        <v>95123000</v>
      </c>
      <c r="D69" s="122"/>
      <c r="E69" s="167">
        <v>95123000</v>
      </c>
      <c r="F69" s="168"/>
    </row>
    <row r="70" spans="1:6" ht="15.95" customHeight="1" x14ac:dyDescent="0.25">
      <c r="A70" s="184">
        <v>17</v>
      </c>
      <c r="B70" s="113" t="s">
        <v>130</v>
      </c>
      <c r="C70" s="114">
        <v>960000</v>
      </c>
      <c r="D70" s="122">
        <v>960000</v>
      </c>
      <c r="E70" s="167"/>
      <c r="F70" s="168"/>
    </row>
    <row r="71" spans="1:6" ht="15.95" customHeight="1" x14ac:dyDescent="0.25">
      <c r="A71" s="184">
        <v>18</v>
      </c>
      <c r="B71" s="113" t="s">
        <v>131</v>
      </c>
      <c r="C71" s="114"/>
      <c r="D71" s="114"/>
      <c r="E71" s="189"/>
      <c r="F71" s="168"/>
    </row>
    <row r="72" spans="1:6" ht="15.95" customHeight="1" thickBot="1" x14ac:dyDescent="0.3">
      <c r="A72" s="190">
        <v>19</v>
      </c>
      <c r="B72" s="191" t="s">
        <v>132</v>
      </c>
      <c r="C72" s="170"/>
      <c r="D72" s="170"/>
      <c r="E72" s="171"/>
      <c r="F72" s="168"/>
    </row>
    <row r="73" spans="1:6" ht="15.95" customHeight="1" thickBot="1" x14ac:dyDescent="0.3">
      <c r="A73" s="179">
        <v>20</v>
      </c>
      <c r="B73" s="192" t="s">
        <v>133</v>
      </c>
      <c r="C73" s="193"/>
      <c r="D73" s="193"/>
      <c r="E73" s="194"/>
      <c r="F73" s="159"/>
    </row>
    <row r="74" spans="1:6" ht="15.95" customHeight="1" x14ac:dyDescent="0.25">
      <c r="A74" s="184">
        <v>21</v>
      </c>
      <c r="B74" s="130" t="s">
        <v>134</v>
      </c>
      <c r="C74" s="187"/>
      <c r="D74" s="187"/>
      <c r="E74" s="188"/>
      <c r="F74" s="195"/>
    </row>
    <row r="75" spans="1:6" ht="15.95" customHeight="1" x14ac:dyDescent="0.25">
      <c r="A75" s="119">
        <v>22</v>
      </c>
      <c r="B75" s="127" t="s">
        <v>105</v>
      </c>
      <c r="C75" s="122"/>
      <c r="D75" s="122"/>
      <c r="E75" s="122"/>
      <c r="F75" s="123"/>
    </row>
    <row r="76" spans="1:6" ht="15.95" customHeight="1" x14ac:dyDescent="0.25">
      <c r="A76" s="116">
        <v>23</v>
      </c>
      <c r="B76" s="196" t="s">
        <v>135</v>
      </c>
      <c r="C76" s="197">
        <v>598434007</v>
      </c>
      <c r="D76" s="197">
        <v>287925007</v>
      </c>
      <c r="E76" s="197">
        <v>238277000</v>
      </c>
      <c r="F76" s="111">
        <v>72232000</v>
      </c>
    </row>
    <row r="77" spans="1:6" ht="15.95" customHeight="1" x14ac:dyDescent="0.25">
      <c r="A77" s="54"/>
      <c r="B77" s="55"/>
      <c r="C77" s="56"/>
      <c r="D77" s="56"/>
      <c r="E77" s="56"/>
      <c r="F77" s="43"/>
    </row>
  </sheetData>
  <mergeCells count="9">
    <mergeCell ref="A1:F1"/>
    <mergeCell ref="D2:F2"/>
    <mergeCell ref="D50:F50"/>
    <mergeCell ref="A51:A52"/>
    <mergeCell ref="B51:B52"/>
    <mergeCell ref="C51:F51"/>
    <mergeCell ref="A3:A4"/>
    <mergeCell ref="B3:B4"/>
    <mergeCell ref="C3:F3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view="pageBreakPreview" zoomScale="60" zoomScaleNormal="100" workbookViewId="0">
      <selection activeCell="E17" sqref="E17"/>
    </sheetView>
  </sheetViews>
  <sheetFormatPr defaultRowHeight="12.75" x14ac:dyDescent="0.2"/>
  <cols>
    <col min="1" max="1" width="0.1640625" style="4" customWidth="1"/>
    <col min="2" max="2" width="51.6640625" style="1" customWidth="1"/>
    <col min="3" max="3" width="39.5" style="1" customWidth="1"/>
    <col min="4" max="16384" width="9.33203125" style="1"/>
  </cols>
  <sheetData>
    <row r="1" spans="1:10" x14ac:dyDescent="0.2">
      <c r="C1" s="61" t="s">
        <v>182</v>
      </c>
    </row>
    <row r="2" spans="1:10" x14ac:dyDescent="0.2">
      <c r="C2" s="61"/>
    </row>
    <row r="3" spans="1:10" x14ac:dyDescent="0.2">
      <c r="C3" s="61"/>
    </row>
    <row r="5" spans="1:10" ht="18" x14ac:dyDescent="0.2">
      <c r="A5" s="573" t="s">
        <v>300</v>
      </c>
      <c r="B5" s="573"/>
      <c r="C5" s="573"/>
      <c r="D5" s="573"/>
      <c r="E5" s="23"/>
      <c r="F5" s="23"/>
      <c r="G5" s="23"/>
      <c r="H5" s="23"/>
      <c r="I5" s="23"/>
      <c r="J5" s="23"/>
    </row>
    <row r="6" spans="1:10" x14ac:dyDescent="0.2">
      <c r="A6" s="60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">
      <c r="A7" s="60"/>
      <c r="B7" s="23"/>
      <c r="C7" s="23"/>
      <c r="D7" s="23"/>
      <c r="E7" s="23"/>
      <c r="F7" s="23"/>
      <c r="G7" s="23"/>
      <c r="H7" s="23"/>
      <c r="I7" s="23"/>
      <c r="J7" s="23"/>
    </row>
    <row r="8" spans="1:10" ht="15.75" x14ac:dyDescent="0.2">
      <c r="A8" s="574" t="s">
        <v>181</v>
      </c>
      <c r="B8" s="574"/>
      <c r="C8" s="574"/>
      <c r="D8" s="574"/>
      <c r="E8" s="23"/>
      <c r="F8" s="23"/>
      <c r="G8" s="23"/>
      <c r="H8" s="23"/>
      <c r="I8" s="23"/>
      <c r="J8" s="23"/>
    </row>
    <row r="9" spans="1:10" x14ac:dyDescent="0.2">
      <c r="A9" s="60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">
      <c r="A10" s="60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">
      <c r="A11" s="60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">
      <c r="A12" s="60"/>
      <c r="B12" s="23"/>
      <c r="C12" s="62" t="s">
        <v>267</v>
      </c>
      <c r="D12" s="23"/>
      <c r="E12" s="23"/>
      <c r="F12" s="23"/>
      <c r="G12" s="23"/>
      <c r="H12" s="23"/>
      <c r="I12" s="23"/>
      <c r="J12" s="23"/>
    </row>
    <row r="13" spans="1:10" ht="50.1" customHeight="1" x14ac:dyDescent="0.2">
      <c r="A13" s="60"/>
      <c r="B13" s="369" t="s">
        <v>34</v>
      </c>
      <c r="C13" s="369" t="s">
        <v>301</v>
      </c>
      <c r="D13" s="23"/>
      <c r="E13" s="23"/>
      <c r="F13" s="23"/>
      <c r="G13" s="23"/>
      <c r="H13" s="23"/>
      <c r="I13" s="23"/>
      <c r="J13" s="23"/>
    </row>
    <row r="14" spans="1:10" x14ac:dyDescent="0.2">
      <c r="A14" s="60"/>
      <c r="B14" s="365" t="s">
        <v>183</v>
      </c>
      <c r="C14" s="366">
        <v>0</v>
      </c>
      <c r="D14" s="23"/>
      <c r="E14" s="23"/>
      <c r="F14" s="23"/>
      <c r="G14" s="23"/>
      <c r="H14" s="23"/>
      <c r="I14" s="23"/>
      <c r="J14" s="23"/>
    </row>
    <row r="15" spans="1:10" x14ac:dyDescent="0.2">
      <c r="A15" s="60"/>
      <c r="B15" s="365" t="s">
        <v>184</v>
      </c>
      <c r="C15" s="366"/>
      <c r="D15" s="23"/>
      <c r="E15" s="23"/>
      <c r="F15" s="23"/>
      <c r="G15" s="23"/>
      <c r="H15" s="23"/>
      <c r="I15" s="23"/>
      <c r="J15" s="23"/>
    </row>
    <row r="16" spans="1:10" x14ac:dyDescent="0.2">
      <c r="A16" s="60"/>
      <c r="B16" s="365" t="s">
        <v>185</v>
      </c>
      <c r="C16" s="368"/>
      <c r="D16" s="23"/>
      <c r="E16" s="23"/>
      <c r="F16" s="23"/>
      <c r="G16" s="23"/>
      <c r="H16" s="23"/>
      <c r="I16" s="23"/>
      <c r="J16" s="23"/>
    </row>
    <row r="17" spans="1:10" x14ac:dyDescent="0.2">
      <c r="A17" s="60"/>
      <c r="B17" s="367" t="s">
        <v>186</v>
      </c>
      <c r="C17" s="366">
        <v>0</v>
      </c>
      <c r="D17" s="23"/>
      <c r="E17" s="23"/>
      <c r="F17" s="23"/>
      <c r="G17" s="23"/>
      <c r="H17" s="23"/>
      <c r="I17" s="23"/>
      <c r="J17" s="23"/>
    </row>
    <row r="18" spans="1:10" x14ac:dyDescent="0.2">
      <c r="A18" s="60"/>
      <c r="B18" s="365" t="s">
        <v>187</v>
      </c>
      <c r="C18" s="368"/>
      <c r="D18" s="23"/>
      <c r="E18" s="23"/>
      <c r="F18" s="23"/>
      <c r="G18" s="23"/>
      <c r="H18" s="23"/>
      <c r="I18" s="23"/>
      <c r="J18" s="23"/>
    </row>
    <row r="19" spans="1:10" x14ac:dyDescent="0.2">
      <c r="A19" s="60"/>
      <c r="B19" s="367" t="s">
        <v>188</v>
      </c>
      <c r="C19" s="368">
        <v>0</v>
      </c>
      <c r="D19" s="23"/>
      <c r="E19" s="23"/>
      <c r="F19" s="23"/>
      <c r="G19" s="23"/>
      <c r="H19" s="23"/>
      <c r="I19" s="23"/>
      <c r="J19" s="23"/>
    </row>
    <row r="20" spans="1:10" x14ac:dyDescent="0.2">
      <c r="A20" s="60"/>
      <c r="B20" s="365" t="s">
        <v>189</v>
      </c>
      <c r="C20" s="366">
        <v>0</v>
      </c>
      <c r="D20" s="23"/>
      <c r="E20" s="23"/>
      <c r="F20" s="23"/>
      <c r="G20" s="23"/>
      <c r="H20" s="23"/>
      <c r="I20" s="23"/>
      <c r="J20" s="23"/>
    </row>
    <row r="21" spans="1:10" x14ac:dyDescent="0.2">
      <c r="A21" s="60"/>
      <c r="B21" s="367" t="s">
        <v>190</v>
      </c>
      <c r="C21" s="368"/>
      <c r="D21" s="23"/>
      <c r="E21" s="23"/>
      <c r="F21" s="23"/>
      <c r="G21" s="23"/>
      <c r="H21" s="23"/>
      <c r="I21" s="23"/>
      <c r="J21" s="23"/>
    </row>
    <row r="22" spans="1:10" x14ac:dyDescent="0.2">
      <c r="A22" s="60"/>
      <c r="B22" s="365" t="s">
        <v>191</v>
      </c>
      <c r="C22" s="366"/>
      <c r="D22" s="23"/>
      <c r="E22" s="23"/>
      <c r="F22" s="23"/>
      <c r="G22" s="23"/>
      <c r="H22" s="23"/>
      <c r="I22" s="23"/>
      <c r="J22" s="23"/>
    </row>
    <row r="23" spans="1:10" x14ac:dyDescent="0.2">
      <c r="A23" s="60"/>
      <c r="B23" s="365" t="s">
        <v>192</v>
      </c>
      <c r="C23" s="366">
        <v>0</v>
      </c>
      <c r="D23" s="23"/>
      <c r="E23" s="23"/>
      <c r="F23" s="23"/>
      <c r="G23" s="23"/>
      <c r="H23" s="23"/>
      <c r="I23" s="23"/>
      <c r="J23" s="23"/>
    </row>
    <row r="24" spans="1:10" x14ac:dyDescent="0.2">
      <c r="B24" s="378" t="s">
        <v>193</v>
      </c>
      <c r="C24" s="379">
        <v>8370000</v>
      </c>
    </row>
    <row r="25" spans="1:10" x14ac:dyDescent="0.2">
      <c r="B25" s="373" t="s">
        <v>194</v>
      </c>
      <c r="C25" s="380">
        <v>1500000</v>
      </c>
    </row>
    <row r="26" spans="1:10" x14ac:dyDescent="0.2">
      <c r="B26" s="373" t="s">
        <v>303</v>
      </c>
      <c r="C26" s="380">
        <v>700000</v>
      </c>
    </row>
    <row r="27" spans="1:10" x14ac:dyDescent="0.2">
      <c r="B27" s="373" t="s">
        <v>268</v>
      </c>
      <c r="C27" s="380">
        <v>6170000</v>
      </c>
    </row>
    <row r="28" spans="1:10" ht="25.5" x14ac:dyDescent="0.2">
      <c r="B28" s="381" t="s">
        <v>195</v>
      </c>
      <c r="C28" s="379">
        <f>SUM(C21+C24)</f>
        <v>8370000</v>
      </c>
    </row>
  </sheetData>
  <mergeCells count="2">
    <mergeCell ref="A5:D5"/>
    <mergeCell ref="A8:D8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1"/>
  <sheetViews>
    <sheetView topLeftCell="A2" zoomScaleNormal="100" workbookViewId="0">
      <selection activeCell="E17" sqref="E17"/>
    </sheetView>
  </sheetViews>
  <sheetFormatPr defaultRowHeight="12.75" x14ac:dyDescent="0.2"/>
  <cols>
    <col min="1" max="1" width="9.33203125" style="4"/>
    <col min="2" max="2" width="42.6640625" style="1" customWidth="1"/>
    <col min="3" max="3" width="34.6640625" style="1" customWidth="1"/>
    <col min="4" max="16384" width="9.33203125" style="1"/>
  </cols>
  <sheetData>
    <row r="1" spans="1:10" x14ac:dyDescent="0.2">
      <c r="C1" s="61"/>
    </row>
    <row r="2" spans="1:10" x14ac:dyDescent="0.2">
      <c r="C2" s="69" t="s">
        <v>196</v>
      </c>
    </row>
    <row r="3" spans="1:10" x14ac:dyDescent="0.2">
      <c r="C3" s="61"/>
    </row>
    <row r="4" spans="1:10" x14ac:dyDescent="0.2">
      <c r="C4" s="69"/>
    </row>
    <row r="5" spans="1:10" x14ac:dyDescent="0.2">
      <c r="C5" s="61"/>
    </row>
    <row r="7" spans="1:10" ht="18" x14ac:dyDescent="0.2">
      <c r="A7" s="575" t="s">
        <v>300</v>
      </c>
      <c r="B7" s="575"/>
      <c r="C7" s="575"/>
      <c r="D7" s="575"/>
      <c r="E7" s="23"/>
      <c r="F7" s="23"/>
      <c r="G7" s="23"/>
      <c r="H7" s="23"/>
      <c r="I7" s="23"/>
      <c r="J7" s="23"/>
    </row>
    <row r="8" spans="1:10" x14ac:dyDescent="0.2">
      <c r="A8" s="60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">
      <c r="A9" s="60"/>
      <c r="B9" s="23"/>
      <c r="C9" s="23"/>
      <c r="D9" s="23"/>
      <c r="E9" s="23"/>
      <c r="F9" s="23"/>
      <c r="G9" s="23"/>
      <c r="H9" s="23"/>
      <c r="I9" s="23"/>
      <c r="J9" s="23"/>
    </row>
    <row r="10" spans="1:10" ht="15.75" x14ac:dyDescent="0.2">
      <c r="A10" s="574" t="s">
        <v>197</v>
      </c>
      <c r="B10" s="574"/>
      <c r="C10" s="574"/>
      <c r="D10" s="574"/>
      <c r="E10" s="23"/>
      <c r="F10" s="23"/>
      <c r="G10" s="23"/>
      <c r="H10" s="23"/>
      <c r="I10" s="23"/>
      <c r="J10" s="23"/>
    </row>
    <row r="11" spans="1:10" x14ac:dyDescent="0.2">
      <c r="A11" s="60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">
      <c r="A12" s="60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">
      <c r="A13" s="60"/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13.5" thickBot="1" x14ac:dyDescent="0.25">
      <c r="A14" s="60"/>
      <c r="B14" s="74"/>
      <c r="C14" s="75" t="s">
        <v>267</v>
      </c>
      <c r="D14" s="23"/>
      <c r="E14" s="23"/>
      <c r="F14" s="23"/>
      <c r="G14" s="23"/>
      <c r="H14" s="23"/>
      <c r="I14" s="23"/>
      <c r="J14" s="23"/>
    </row>
    <row r="15" spans="1:10" ht="50.1" customHeight="1" x14ac:dyDescent="0.2">
      <c r="A15" s="64"/>
      <c r="B15" s="371" t="s">
        <v>198</v>
      </c>
      <c r="C15" s="372" t="s">
        <v>301</v>
      </c>
      <c r="D15" s="23"/>
      <c r="E15" s="23"/>
      <c r="F15" s="23"/>
      <c r="G15" s="23"/>
      <c r="H15" s="23"/>
      <c r="I15" s="23"/>
      <c r="J15" s="23"/>
    </row>
    <row r="16" spans="1:10" x14ac:dyDescent="0.2">
      <c r="A16" s="63"/>
      <c r="B16" s="365" t="s">
        <v>274</v>
      </c>
      <c r="C16" s="366">
        <v>146859000</v>
      </c>
      <c r="D16" s="23"/>
      <c r="E16" s="23"/>
      <c r="F16" s="23"/>
      <c r="G16" s="23"/>
      <c r="H16" s="23"/>
      <c r="I16" s="23"/>
      <c r="J16" s="23"/>
    </row>
    <row r="17" spans="1:10" x14ac:dyDescent="0.2">
      <c r="A17" s="63"/>
      <c r="B17" s="365" t="s">
        <v>275</v>
      </c>
      <c r="C17" s="366">
        <v>106000000</v>
      </c>
      <c r="D17" s="23"/>
      <c r="E17" s="23"/>
      <c r="F17" s="23"/>
      <c r="G17" s="23"/>
      <c r="H17" s="23"/>
      <c r="I17" s="23"/>
      <c r="J17" s="23"/>
    </row>
    <row r="18" spans="1:10" hidden="1" x14ac:dyDescent="0.2">
      <c r="A18" s="63"/>
      <c r="B18" s="365"/>
      <c r="C18" s="366"/>
      <c r="D18" s="23"/>
      <c r="E18" s="23"/>
      <c r="F18" s="23"/>
      <c r="G18" s="23"/>
      <c r="H18" s="23"/>
      <c r="I18" s="23"/>
      <c r="J18" s="23"/>
    </row>
    <row r="19" spans="1:10" hidden="1" x14ac:dyDescent="0.2">
      <c r="A19" s="63"/>
      <c r="B19" s="365"/>
      <c r="C19" s="366"/>
      <c r="D19" s="23"/>
      <c r="E19" s="23"/>
      <c r="F19" s="23"/>
      <c r="G19" s="23"/>
      <c r="H19" s="23"/>
      <c r="I19" s="23"/>
      <c r="J19" s="23"/>
    </row>
    <row r="20" spans="1:10" ht="13.5" thickBot="1" x14ac:dyDescent="0.25">
      <c r="A20" s="63"/>
      <c r="B20" s="376" t="s">
        <v>199</v>
      </c>
      <c r="C20" s="377">
        <f>SUM(C16:C19)</f>
        <v>252859000</v>
      </c>
      <c r="D20" s="23"/>
      <c r="E20" s="23"/>
      <c r="F20" s="23"/>
      <c r="G20" s="23"/>
      <c r="H20" s="23"/>
      <c r="I20" s="23"/>
      <c r="J20" s="23"/>
    </row>
    <row r="21" spans="1:10" ht="15.75" x14ac:dyDescent="0.2">
      <c r="A21" s="63"/>
      <c r="B21" s="72"/>
      <c r="C21" s="73"/>
      <c r="D21" s="23"/>
      <c r="E21" s="23"/>
      <c r="F21" s="23"/>
      <c r="G21" s="23"/>
      <c r="H21" s="23"/>
      <c r="I21" s="23"/>
      <c r="J21" s="23"/>
    </row>
  </sheetData>
  <mergeCells count="2">
    <mergeCell ref="A7:D7"/>
    <mergeCell ref="A10:D10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"/>
  <dimension ref="A1:J20"/>
  <sheetViews>
    <sheetView workbookViewId="0">
      <selection activeCell="E17" sqref="E17"/>
    </sheetView>
  </sheetViews>
  <sheetFormatPr defaultRowHeight="12.75" x14ac:dyDescent="0.2"/>
  <cols>
    <col min="1" max="1" width="9.33203125" style="4"/>
    <col min="2" max="2" width="42.6640625" style="1" customWidth="1"/>
    <col min="3" max="3" width="34.6640625" style="1" customWidth="1"/>
    <col min="4" max="16384" width="9.33203125" style="1"/>
  </cols>
  <sheetData>
    <row r="1" spans="1:10" x14ac:dyDescent="0.2">
      <c r="C1" s="61"/>
    </row>
    <row r="2" spans="1:10" x14ac:dyDescent="0.2">
      <c r="C2" s="61"/>
    </row>
    <row r="3" spans="1:10" x14ac:dyDescent="0.2">
      <c r="C3" s="61"/>
    </row>
    <row r="4" spans="1:10" x14ac:dyDescent="0.2">
      <c r="C4" s="98" t="s">
        <v>205</v>
      </c>
    </row>
    <row r="5" spans="1:10" x14ac:dyDescent="0.2">
      <c r="C5" s="61"/>
    </row>
    <row r="7" spans="1:10" ht="18" x14ac:dyDescent="0.2">
      <c r="A7" s="575" t="s">
        <v>300</v>
      </c>
      <c r="B7" s="575"/>
      <c r="C7" s="575"/>
      <c r="D7" s="575"/>
      <c r="E7" s="23"/>
      <c r="F7" s="23"/>
      <c r="G7" s="23"/>
      <c r="H7" s="23"/>
      <c r="I7" s="23"/>
      <c r="J7" s="23"/>
    </row>
    <row r="8" spans="1:10" x14ac:dyDescent="0.2">
      <c r="A8" s="60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">
      <c r="A9" s="60"/>
      <c r="B9" s="23"/>
      <c r="C9" s="23"/>
      <c r="D9" s="23"/>
      <c r="E9" s="23"/>
      <c r="F9" s="23"/>
      <c r="G9" s="23"/>
      <c r="H9" s="23"/>
      <c r="I9" s="23"/>
      <c r="J9" s="23"/>
    </row>
    <row r="10" spans="1:10" ht="15.75" x14ac:dyDescent="0.2">
      <c r="A10" s="574" t="s">
        <v>206</v>
      </c>
      <c r="B10" s="574"/>
      <c r="C10" s="574"/>
      <c r="D10" s="574"/>
      <c r="E10" s="23"/>
      <c r="F10" s="23"/>
      <c r="G10" s="23"/>
      <c r="H10" s="23"/>
      <c r="I10" s="23"/>
      <c r="J10" s="23"/>
    </row>
    <row r="11" spans="1:10" x14ac:dyDescent="0.2">
      <c r="A11" s="60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">
      <c r="A12" s="60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">
      <c r="A13" s="60"/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13.5" thickBot="1" x14ac:dyDescent="0.25">
      <c r="A14" s="60"/>
      <c r="B14" s="74"/>
      <c r="C14" s="75" t="s">
        <v>267</v>
      </c>
      <c r="D14" s="23"/>
      <c r="E14" s="23"/>
      <c r="F14" s="23"/>
      <c r="G14" s="23"/>
      <c r="H14" s="23"/>
      <c r="I14" s="23"/>
      <c r="J14" s="23"/>
    </row>
    <row r="15" spans="1:10" ht="50.1" customHeight="1" x14ac:dyDescent="0.2">
      <c r="A15" s="64"/>
      <c r="B15" s="371" t="s">
        <v>207</v>
      </c>
      <c r="C15" s="372" t="s">
        <v>301</v>
      </c>
      <c r="D15" s="23"/>
      <c r="E15" s="23"/>
      <c r="F15" s="23"/>
      <c r="G15" s="23"/>
      <c r="H15" s="23"/>
      <c r="I15" s="23"/>
      <c r="J15" s="23"/>
    </row>
    <row r="16" spans="1:10" hidden="1" x14ac:dyDescent="0.2">
      <c r="A16" s="63"/>
      <c r="B16" s="365"/>
      <c r="C16" s="366"/>
      <c r="D16" s="23"/>
      <c r="E16" s="23"/>
      <c r="F16" s="23"/>
      <c r="G16" s="23"/>
      <c r="H16" s="23"/>
      <c r="I16" s="23"/>
      <c r="J16" s="23"/>
    </row>
    <row r="17" spans="1:10" hidden="1" x14ac:dyDescent="0.2">
      <c r="A17" s="63"/>
      <c r="B17" s="365"/>
      <c r="C17" s="366"/>
      <c r="D17" s="23"/>
      <c r="E17" s="23"/>
      <c r="F17" s="23"/>
      <c r="G17" s="23"/>
      <c r="H17" s="23"/>
      <c r="I17" s="23"/>
      <c r="J17" s="23"/>
    </row>
    <row r="18" spans="1:10" x14ac:dyDescent="0.2">
      <c r="A18" s="63"/>
      <c r="B18" s="365" t="s">
        <v>276</v>
      </c>
      <c r="C18" s="366">
        <v>95108000</v>
      </c>
      <c r="D18" s="23"/>
      <c r="E18" s="23"/>
      <c r="F18" s="23"/>
      <c r="G18" s="23"/>
      <c r="H18" s="23"/>
      <c r="I18" s="23"/>
      <c r="J18" s="23"/>
    </row>
    <row r="19" spans="1:10" ht="13.5" thickBot="1" x14ac:dyDescent="0.25">
      <c r="A19" s="63"/>
      <c r="B19" s="376" t="s">
        <v>66</v>
      </c>
      <c r="C19" s="377">
        <f>SUM(C16+C17+C18)</f>
        <v>95108000</v>
      </c>
      <c r="D19" s="23"/>
      <c r="E19" s="23"/>
      <c r="F19" s="23"/>
      <c r="G19" s="23"/>
      <c r="H19" s="23"/>
      <c r="I19" s="23"/>
      <c r="J19" s="23"/>
    </row>
    <row r="20" spans="1:10" ht="15.75" x14ac:dyDescent="0.2">
      <c r="A20" s="63"/>
      <c r="B20" s="72"/>
      <c r="C20" s="73"/>
      <c r="D20" s="23"/>
      <c r="E20" s="23"/>
      <c r="F20" s="23"/>
      <c r="G20" s="23"/>
      <c r="H20" s="23"/>
      <c r="I20" s="23"/>
      <c r="J20" s="23"/>
    </row>
  </sheetData>
  <mergeCells count="2">
    <mergeCell ref="A7:D7"/>
    <mergeCell ref="A10:D10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1"/>
  <sheetViews>
    <sheetView topLeftCell="A4" zoomScaleNormal="100" workbookViewId="0">
      <selection activeCell="E17" sqref="E17"/>
    </sheetView>
  </sheetViews>
  <sheetFormatPr defaultRowHeight="12.75" x14ac:dyDescent="0.2"/>
  <cols>
    <col min="1" max="1" width="9.33203125" style="4"/>
    <col min="2" max="2" width="42.6640625" style="1" customWidth="1"/>
    <col min="3" max="3" width="34.6640625" style="1" customWidth="1"/>
    <col min="4" max="16384" width="9.33203125" style="1"/>
  </cols>
  <sheetData>
    <row r="1" spans="1:10" x14ac:dyDescent="0.2">
      <c r="C1" s="61"/>
    </row>
    <row r="2" spans="1:10" x14ac:dyDescent="0.2">
      <c r="C2" s="69" t="s">
        <v>204</v>
      </c>
    </row>
    <row r="3" spans="1:10" x14ac:dyDescent="0.2">
      <c r="C3" s="61"/>
    </row>
    <row r="4" spans="1:10" x14ac:dyDescent="0.2">
      <c r="C4" s="69"/>
    </row>
    <row r="5" spans="1:10" x14ac:dyDescent="0.2">
      <c r="C5" s="61"/>
    </row>
    <row r="7" spans="1:10" ht="18" x14ac:dyDescent="0.2">
      <c r="A7" s="575" t="s">
        <v>300</v>
      </c>
      <c r="B7" s="575"/>
      <c r="C7" s="575"/>
      <c r="D7" s="575"/>
      <c r="E7" s="23"/>
      <c r="F7" s="23"/>
      <c r="G7" s="23"/>
      <c r="H7" s="23"/>
      <c r="I7" s="23"/>
      <c r="J7" s="23"/>
    </row>
    <row r="8" spans="1:10" x14ac:dyDescent="0.2">
      <c r="A8" s="60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">
      <c r="A9" s="60"/>
      <c r="B9" s="23"/>
      <c r="C9" s="23"/>
      <c r="D9" s="23"/>
      <c r="E9" s="23"/>
      <c r="F9" s="23"/>
      <c r="G9" s="23"/>
      <c r="H9" s="23"/>
      <c r="I9" s="23"/>
      <c r="J9" s="23"/>
    </row>
    <row r="10" spans="1:10" ht="15.75" x14ac:dyDescent="0.2">
      <c r="A10" s="574" t="s">
        <v>28</v>
      </c>
      <c r="B10" s="574"/>
      <c r="C10" s="574"/>
      <c r="D10" s="574"/>
      <c r="E10" s="23"/>
      <c r="F10" s="23"/>
      <c r="G10" s="23"/>
      <c r="H10" s="23"/>
      <c r="I10" s="23"/>
      <c r="J10" s="23"/>
    </row>
    <row r="11" spans="1:10" x14ac:dyDescent="0.2">
      <c r="A11" s="60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">
      <c r="A12" s="60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">
      <c r="A13" s="60"/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13.5" thickBot="1" x14ac:dyDescent="0.25">
      <c r="A14" s="60"/>
      <c r="B14" s="74"/>
      <c r="C14" s="75" t="s">
        <v>267</v>
      </c>
      <c r="D14" s="23"/>
      <c r="E14" s="23"/>
      <c r="F14" s="23"/>
      <c r="G14" s="23"/>
      <c r="H14" s="23"/>
      <c r="I14" s="23"/>
      <c r="J14" s="23"/>
    </row>
    <row r="15" spans="1:10" ht="50.1" customHeight="1" x14ac:dyDescent="0.2">
      <c r="A15" s="64"/>
      <c r="B15" s="371"/>
      <c r="C15" s="372" t="s">
        <v>301</v>
      </c>
      <c r="D15" s="23"/>
      <c r="E15" s="23"/>
      <c r="F15" s="23"/>
      <c r="G15" s="23"/>
      <c r="H15" s="23"/>
      <c r="I15" s="23"/>
      <c r="J15" s="23"/>
    </row>
    <row r="16" spans="1:10" x14ac:dyDescent="0.2">
      <c r="A16" s="63"/>
      <c r="B16" s="365" t="s">
        <v>32</v>
      </c>
      <c r="C16" s="366">
        <v>0</v>
      </c>
      <c r="D16" s="23"/>
      <c r="E16" s="23"/>
      <c r="F16" s="23"/>
      <c r="G16" s="23"/>
      <c r="H16" s="23"/>
      <c r="I16" s="23"/>
      <c r="J16" s="23"/>
    </row>
    <row r="17" spans="1:10" x14ac:dyDescent="0.2">
      <c r="A17" s="63"/>
      <c r="B17" s="365" t="s">
        <v>201</v>
      </c>
      <c r="C17" s="366"/>
      <c r="D17" s="23"/>
      <c r="E17" s="23"/>
      <c r="F17" s="23"/>
      <c r="G17" s="23"/>
      <c r="H17" s="23"/>
      <c r="I17" s="23"/>
      <c r="J17" s="23"/>
    </row>
    <row r="18" spans="1:10" x14ac:dyDescent="0.2">
      <c r="A18" s="63"/>
      <c r="B18" s="365" t="s">
        <v>202</v>
      </c>
      <c r="C18" s="366"/>
      <c r="D18" s="23"/>
      <c r="E18" s="23"/>
      <c r="F18" s="23"/>
      <c r="G18" s="23"/>
      <c r="H18" s="23"/>
      <c r="I18" s="23"/>
      <c r="J18" s="23"/>
    </row>
    <row r="19" spans="1:10" x14ac:dyDescent="0.2">
      <c r="A19" s="63"/>
      <c r="B19" s="382" t="s">
        <v>200</v>
      </c>
      <c r="C19" s="383"/>
      <c r="D19" s="23"/>
      <c r="E19" s="23"/>
      <c r="F19" s="23"/>
      <c r="G19" s="23"/>
      <c r="H19" s="23"/>
      <c r="I19" s="23"/>
      <c r="J19" s="23"/>
    </row>
    <row r="20" spans="1:10" ht="13.5" thickBot="1" x14ac:dyDescent="0.25">
      <c r="A20" s="63"/>
      <c r="B20" s="376" t="s">
        <v>203</v>
      </c>
      <c r="C20" s="377">
        <v>0</v>
      </c>
      <c r="D20" s="23"/>
      <c r="E20" s="23"/>
      <c r="F20" s="23"/>
      <c r="G20" s="23"/>
      <c r="H20" s="23"/>
      <c r="I20" s="23"/>
      <c r="J20" s="23"/>
    </row>
    <row r="21" spans="1:10" ht="15.75" x14ac:dyDescent="0.2">
      <c r="A21" s="63"/>
      <c r="B21" s="72"/>
      <c r="C21" s="73"/>
      <c r="D21" s="23"/>
      <c r="E21" s="23"/>
      <c r="F21" s="23"/>
      <c r="G21" s="23"/>
      <c r="H21" s="23"/>
      <c r="I21" s="23"/>
      <c r="J21" s="23"/>
    </row>
  </sheetData>
  <mergeCells count="2">
    <mergeCell ref="A7:D7"/>
    <mergeCell ref="A10:D10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24"/>
  <sheetViews>
    <sheetView topLeftCell="A9" zoomScale="83" workbookViewId="0">
      <selection activeCell="E17" sqref="E17"/>
    </sheetView>
  </sheetViews>
  <sheetFormatPr defaultRowHeight="12.75" x14ac:dyDescent="0.2"/>
  <cols>
    <col min="1" max="1" width="27.1640625" style="2" customWidth="1"/>
    <col min="2" max="2" width="13" style="1" customWidth="1"/>
    <col min="3" max="3" width="11.1640625" style="1" customWidth="1"/>
    <col min="4" max="4" width="11.6640625" style="1" customWidth="1"/>
    <col min="5" max="5" width="28.5" style="1" customWidth="1"/>
    <col min="6" max="6" width="14" style="1" customWidth="1"/>
    <col min="7" max="8" width="12.83203125" style="1" customWidth="1"/>
    <col min="9" max="16384" width="9.33203125" style="1"/>
  </cols>
  <sheetData>
    <row r="2" spans="1:8" x14ac:dyDescent="0.2">
      <c r="G2" s="577" t="s">
        <v>209</v>
      </c>
      <c r="H2" s="577"/>
    </row>
    <row r="3" spans="1:8" ht="39.75" customHeight="1" x14ac:dyDescent="0.2">
      <c r="A3" s="384" t="s">
        <v>33</v>
      </c>
      <c r="B3" s="5"/>
      <c r="C3" s="5"/>
      <c r="D3" s="5"/>
      <c r="E3" s="5"/>
      <c r="F3" s="5"/>
      <c r="G3" s="5"/>
      <c r="H3" s="5"/>
    </row>
    <row r="4" spans="1:8" ht="14.25" thickBot="1" x14ac:dyDescent="0.25">
      <c r="H4" s="12" t="s">
        <v>270</v>
      </c>
    </row>
    <row r="5" spans="1:8" ht="24" customHeight="1" thickBot="1" x14ac:dyDescent="0.25">
      <c r="A5" s="385" t="s">
        <v>29</v>
      </c>
      <c r="B5" s="386"/>
      <c r="C5" s="386"/>
      <c r="D5" s="386"/>
      <c r="E5" s="385" t="s">
        <v>31</v>
      </c>
      <c r="F5" s="386"/>
      <c r="G5" s="386"/>
      <c r="H5" s="387"/>
    </row>
    <row r="6" spans="1:8" s="3" customFormat="1" ht="35.25" customHeight="1" thickBot="1" x14ac:dyDescent="0.25">
      <c r="A6" s="388" t="s">
        <v>34</v>
      </c>
      <c r="B6" s="389" t="s">
        <v>309</v>
      </c>
      <c r="C6" s="389" t="s">
        <v>310</v>
      </c>
      <c r="D6" s="390" t="s">
        <v>61</v>
      </c>
      <c r="E6" s="388" t="s">
        <v>34</v>
      </c>
      <c r="F6" s="389" t="s">
        <v>309</v>
      </c>
      <c r="G6" s="390" t="s">
        <v>310</v>
      </c>
      <c r="H6" s="390" t="s">
        <v>61</v>
      </c>
    </row>
    <row r="7" spans="1:8" ht="18" customHeight="1" x14ac:dyDescent="0.2">
      <c r="A7" s="391" t="s">
        <v>35</v>
      </c>
      <c r="B7" s="392">
        <v>31897000</v>
      </c>
      <c r="C7" s="393"/>
      <c r="D7" s="394"/>
      <c r="E7" s="395" t="s">
        <v>36</v>
      </c>
      <c r="F7" s="392">
        <v>112934000</v>
      </c>
      <c r="G7" s="393"/>
      <c r="H7" s="396"/>
    </row>
    <row r="8" spans="1:8" ht="23.25" customHeight="1" x14ac:dyDescent="0.2">
      <c r="A8" s="397" t="s">
        <v>158</v>
      </c>
      <c r="B8" s="398">
        <v>38000000</v>
      </c>
      <c r="C8" s="399"/>
      <c r="D8" s="394"/>
      <c r="E8" s="400" t="s">
        <v>37</v>
      </c>
      <c r="F8" s="398">
        <v>20917000</v>
      </c>
      <c r="G8" s="399"/>
      <c r="H8" s="396"/>
    </row>
    <row r="9" spans="1:8" ht="18" customHeight="1" x14ac:dyDescent="0.2">
      <c r="A9" s="397" t="s">
        <v>247</v>
      </c>
      <c r="B9" s="398">
        <v>143675153</v>
      </c>
      <c r="C9" s="399"/>
      <c r="D9" s="394"/>
      <c r="E9" s="400" t="s">
        <v>38</v>
      </c>
      <c r="F9" s="398">
        <v>83411000</v>
      </c>
      <c r="G9" s="399"/>
      <c r="H9" s="396"/>
    </row>
    <row r="10" spans="1:8" ht="18" customHeight="1" x14ac:dyDescent="0.2">
      <c r="A10" s="397" t="s">
        <v>57</v>
      </c>
      <c r="B10" s="398">
        <v>10953384</v>
      </c>
      <c r="C10" s="399"/>
      <c r="D10" s="394"/>
      <c r="E10" s="400" t="s">
        <v>58</v>
      </c>
      <c r="F10" s="398">
        <v>4148000</v>
      </c>
      <c r="G10" s="399"/>
      <c r="H10" s="396"/>
    </row>
    <row r="11" spans="1:8" ht="18" customHeight="1" x14ac:dyDescent="0.2">
      <c r="A11" s="397" t="s">
        <v>248</v>
      </c>
      <c r="B11" s="398"/>
      <c r="C11" s="399"/>
      <c r="D11" s="394"/>
      <c r="E11" s="400" t="s">
        <v>249</v>
      </c>
      <c r="F11" s="398">
        <v>1494000</v>
      </c>
      <c r="G11" s="399"/>
      <c r="H11" s="396"/>
    </row>
    <row r="12" spans="1:8" ht="18" customHeight="1" x14ac:dyDescent="0.2">
      <c r="A12" s="397" t="s">
        <v>48</v>
      </c>
      <c r="B12" s="398"/>
      <c r="C12" s="399"/>
      <c r="D12" s="394"/>
      <c r="E12" s="400" t="s">
        <v>27</v>
      </c>
      <c r="F12" s="398">
        <v>8270000</v>
      </c>
      <c r="G12" s="399"/>
      <c r="H12" s="396"/>
    </row>
    <row r="13" spans="1:8" ht="26.25" customHeight="1" x14ac:dyDescent="0.2">
      <c r="A13" s="397" t="s">
        <v>54</v>
      </c>
      <c r="B13" s="398">
        <v>17446616</v>
      </c>
      <c r="C13" s="399"/>
      <c r="D13" s="394"/>
      <c r="E13" s="400" t="s">
        <v>39</v>
      </c>
      <c r="F13" s="398"/>
      <c r="G13" s="399"/>
      <c r="H13" s="396"/>
    </row>
    <row r="14" spans="1:8" ht="18" customHeight="1" x14ac:dyDescent="0.2">
      <c r="A14" s="401" t="s">
        <v>278</v>
      </c>
      <c r="B14" s="398">
        <v>5198854</v>
      </c>
      <c r="C14" s="402"/>
      <c r="D14" s="403"/>
      <c r="E14" s="400" t="s">
        <v>49</v>
      </c>
      <c r="F14" s="398">
        <v>5198854</v>
      </c>
      <c r="G14" s="399"/>
      <c r="H14" s="396"/>
    </row>
    <row r="15" spans="1:8" ht="24" customHeight="1" x14ac:dyDescent="0.2">
      <c r="A15" s="401"/>
      <c r="B15" s="398"/>
      <c r="C15" s="404"/>
      <c r="D15" s="403"/>
      <c r="E15" s="400"/>
      <c r="F15" s="398"/>
      <c r="G15" s="399"/>
      <c r="H15" s="396"/>
    </row>
    <row r="16" spans="1:8" ht="18" customHeight="1" x14ac:dyDescent="0.2">
      <c r="A16" s="401"/>
      <c r="B16" s="398"/>
      <c r="C16" s="402"/>
      <c r="D16" s="403"/>
      <c r="E16" s="401"/>
      <c r="F16" s="398"/>
      <c r="G16" s="402"/>
      <c r="H16" s="396"/>
    </row>
    <row r="17" spans="1:8" ht="18" customHeight="1" x14ac:dyDescent="0.2">
      <c r="A17" s="401"/>
      <c r="B17" s="398"/>
      <c r="C17" s="402"/>
      <c r="D17" s="403"/>
      <c r="E17" s="405"/>
      <c r="F17" s="398"/>
      <c r="G17" s="402"/>
      <c r="H17" s="406"/>
    </row>
    <row r="18" spans="1:8" ht="18" customHeight="1" x14ac:dyDescent="0.2">
      <c r="A18" s="401"/>
      <c r="B18" s="398"/>
      <c r="C18" s="402"/>
      <c r="D18" s="403"/>
      <c r="E18" s="401"/>
      <c r="F18" s="398"/>
      <c r="G18" s="402"/>
      <c r="H18" s="406"/>
    </row>
    <row r="19" spans="1:8" ht="18" customHeight="1" x14ac:dyDescent="0.2">
      <c r="A19" s="401"/>
      <c r="B19" s="398"/>
      <c r="C19" s="402"/>
      <c r="D19" s="403"/>
      <c r="E19" s="401"/>
      <c r="F19" s="398"/>
      <c r="G19" s="402"/>
      <c r="H19" s="406"/>
    </row>
    <row r="20" spans="1:8" ht="18" customHeight="1" x14ac:dyDescent="0.2">
      <c r="A20" s="401"/>
      <c r="B20" s="398"/>
      <c r="C20" s="402"/>
      <c r="D20" s="403"/>
      <c r="E20" s="401"/>
      <c r="F20" s="398"/>
      <c r="G20" s="402"/>
      <c r="H20" s="406"/>
    </row>
    <row r="21" spans="1:8" ht="18" customHeight="1" x14ac:dyDescent="0.2">
      <c r="A21" s="401"/>
      <c r="B21" s="398"/>
      <c r="C21" s="402"/>
      <c r="D21" s="403"/>
      <c r="E21" s="401"/>
      <c r="F21" s="398"/>
      <c r="G21" s="402"/>
      <c r="H21" s="406"/>
    </row>
    <row r="22" spans="1:8" ht="18" customHeight="1" thickBot="1" x14ac:dyDescent="0.25">
      <c r="A22" s="407"/>
      <c r="B22" s="408"/>
      <c r="C22" s="409"/>
      <c r="D22" s="410"/>
      <c r="E22" s="411"/>
      <c r="F22" s="408"/>
      <c r="G22" s="409"/>
      <c r="H22" s="412"/>
    </row>
    <row r="23" spans="1:8" ht="18" customHeight="1" thickBot="1" x14ac:dyDescent="0.25">
      <c r="A23" s="413" t="s">
        <v>40</v>
      </c>
      <c r="B23" s="414">
        <f>SUM(B7:B22)</f>
        <v>247171007</v>
      </c>
      <c r="C23" s="415">
        <f>SUM(C7:C22)</f>
        <v>0</v>
      </c>
      <c r="D23" s="416"/>
      <c r="E23" s="413" t="s">
        <v>40</v>
      </c>
      <c r="F23" s="414">
        <f>SUM(F7:F22)</f>
        <v>236372854</v>
      </c>
      <c r="G23" s="415">
        <f>SUM(G7:G22)</f>
        <v>0</v>
      </c>
      <c r="H23" s="417">
        <f>G23/F23</f>
        <v>0</v>
      </c>
    </row>
    <row r="24" spans="1:8" ht="18" customHeight="1" thickBot="1" x14ac:dyDescent="0.25">
      <c r="A24" s="418" t="s">
        <v>41</v>
      </c>
      <c r="B24" s="419"/>
      <c r="C24" s="419" t="str">
        <f>IF(((G23-C23)&gt;0),G23-C23,"----")</f>
        <v>----</v>
      </c>
      <c r="D24" s="420"/>
      <c r="E24" s="418" t="s">
        <v>42</v>
      </c>
      <c r="F24" s="421">
        <v>10798153</v>
      </c>
      <c r="G24" s="419" t="str">
        <f>IF(((C23-G23)&gt;0),C23-G23,"----")</f>
        <v>----</v>
      </c>
      <c r="H24" s="422" t="str">
        <f>IF(((D23-H23)&gt;0),D23-H23,"----")</f>
        <v>----</v>
      </c>
    </row>
  </sheetData>
  <mergeCells count="1">
    <mergeCell ref="G2:H2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20"/>
  <sheetViews>
    <sheetView topLeftCell="A7" zoomScale="85" workbookViewId="0">
      <selection activeCell="E17" sqref="E17"/>
    </sheetView>
  </sheetViews>
  <sheetFormatPr defaultRowHeight="12.75" x14ac:dyDescent="0.2"/>
  <cols>
    <col min="1" max="1" width="28.83203125" style="2" customWidth="1"/>
    <col min="2" max="4" width="12.83203125" style="1" customWidth="1"/>
    <col min="5" max="5" width="28.5" style="1" customWidth="1"/>
    <col min="6" max="8" width="12.83203125" style="1" customWidth="1"/>
    <col min="9" max="16384" width="9.33203125" style="1"/>
  </cols>
  <sheetData>
    <row r="2" spans="1:8" x14ac:dyDescent="0.2">
      <c r="G2" s="577" t="s">
        <v>210</v>
      </c>
      <c r="H2" s="577"/>
    </row>
    <row r="3" spans="1:8" ht="47.25" customHeight="1" x14ac:dyDescent="0.2">
      <c r="A3" s="384" t="s">
        <v>43</v>
      </c>
      <c r="B3" s="5"/>
      <c r="C3" s="5"/>
      <c r="D3" s="5"/>
      <c r="E3" s="5"/>
      <c r="F3" s="5"/>
      <c r="G3" s="5"/>
      <c r="H3" s="5"/>
    </row>
    <row r="4" spans="1:8" ht="14.25" thickBot="1" x14ac:dyDescent="0.25">
      <c r="H4" s="12" t="s">
        <v>269</v>
      </c>
    </row>
    <row r="5" spans="1:8" ht="24" customHeight="1" thickBot="1" x14ac:dyDescent="0.25">
      <c r="A5" s="385" t="s">
        <v>29</v>
      </c>
      <c r="B5" s="386"/>
      <c r="C5" s="386"/>
      <c r="D5" s="386"/>
      <c r="E5" s="385" t="s">
        <v>31</v>
      </c>
      <c r="F5" s="386"/>
      <c r="G5" s="386"/>
      <c r="H5" s="387"/>
    </row>
    <row r="6" spans="1:8" s="3" customFormat="1" ht="35.25" customHeight="1" thickBot="1" x14ac:dyDescent="0.25">
      <c r="A6" s="388" t="s">
        <v>34</v>
      </c>
      <c r="B6" s="389" t="s">
        <v>272</v>
      </c>
      <c r="C6" s="423" t="s">
        <v>273</v>
      </c>
      <c r="D6" s="390" t="s">
        <v>61</v>
      </c>
      <c r="E6" s="388" t="s">
        <v>34</v>
      </c>
      <c r="F6" s="389" t="s">
        <v>272</v>
      </c>
      <c r="G6" s="423" t="s">
        <v>273</v>
      </c>
      <c r="H6" s="390" t="s">
        <v>61</v>
      </c>
    </row>
    <row r="7" spans="1:8" ht="21" customHeight="1" x14ac:dyDescent="0.2">
      <c r="A7" s="424" t="s">
        <v>46</v>
      </c>
      <c r="B7" s="392"/>
      <c r="C7" s="425"/>
      <c r="D7" s="426"/>
      <c r="E7" s="391" t="s">
        <v>50</v>
      </c>
      <c r="F7" s="392">
        <v>252857000</v>
      </c>
      <c r="G7" s="425"/>
      <c r="H7" s="426"/>
    </row>
    <row r="8" spans="1:8" ht="21" customHeight="1" x14ac:dyDescent="0.2">
      <c r="A8" s="397" t="s">
        <v>45</v>
      </c>
      <c r="B8" s="398"/>
      <c r="C8" s="403"/>
      <c r="D8" s="426"/>
      <c r="E8" s="397" t="s">
        <v>55</v>
      </c>
      <c r="F8" s="398">
        <v>95123000</v>
      </c>
      <c r="G8" s="403"/>
      <c r="H8" s="426"/>
    </row>
    <row r="9" spans="1:8" ht="21" customHeight="1" x14ac:dyDescent="0.2">
      <c r="A9" s="397" t="s">
        <v>47</v>
      </c>
      <c r="B9" s="398"/>
      <c r="C9" s="403"/>
      <c r="D9" s="426"/>
      <c r="E9" s="397" t="s">
        <v>63</v>
      </c>
      <c r="F9" s="398"/>
      <c r="G9" s="403"/>
      <c r="H9" s="426"/>
    </row>
    <row r="10" spans="1:8" ht="21" customHeight="1" x14ac:dyDescent="0.2">
      <c r="A10" s="397" t="s">
        <v>30</v>
      </c>
      <c r="B10" s="398"/>
      <c r="C10" s="403"/>
      <c r="D10" s="426"/>
      <c r="E10" s="397" t="s">
        <v>51</v>
      </c>
      <c r="F10" s="398">
        <v>960000</v>
      </c>
      <c r="G10" s="403"/>
      <c r="H10" s="426"/>
    </row>
    <row r="11" spans="1:8" ht="21" customHeight="1" x14ac:dyDescent="0.2">
      <c r="A11" s="397" t="s">
        <v>62</v>
      </c>
      <c r="B11" s="398"/>
      <c r="C11" s="403"/>
      <c r="D11" s="426"/>
      <c r="E11" s="397" t="s">
        <v>44</v>
      </c>
      <c r="F11" s="398"/>
      <c r="G11" s="403"/>
      <c r="H11" s="426"/>
    </row>
    <row r="12" spans="1:8" ht="21" customHeight="1" x14ac:dyDescent="0.2">
      <c r="A12" s="397" t="s">
        <v>60</v>
      </c>
      <c r="B12" s="398"/>
      <c r="C12" s="403"/>
      <c r="D12" s="426"/>
      <c r="E12" s="397" t="s">
        <v>52</v>
      </c>
      <c r="F12" s="398"/>
      <c r="G12" s="403"/>
      <c r="H12" s="426"/>
    </row>
    <row r="13" spans="1:8" ht="21" customHeight="1" x14ac:dyDescent="0.2">
      <c r="A13" s="397" t="s">
        <v>48</v>
      </c>
      <c r="B13" s="398"/>
      <c r="C13" s="403"/>
      <c r="D13" s="426"/>
      <c r="E13" s="397" t="s">
        <v>56</v>
      </c>
      <c r="F13" s="398"/>
      <c r="G13" s="403"/>
      <c r="H13" s="426"/>
    </row>
    <row r="14" spans="1:8" ht="21" customHeight="1" x14ac:dyDescent="0.2">
      <c r="A14" s="397" t="s">
        <v>54</v>
      </c>
      <c r="B14" s="398">
        <v>351263000</v>
      </c>
      <c r="C14" s="403"/>
      <c r="D14" s="426"/>
      <c r="E14" s="401" t="s">
        <v>59</v>
      </c>
      <c r="F14" s="398"/>
      <c r="G14" s="403"/>
      <c r="H14" s="426"/>
    </row>
    <row r="15" spans="1:8" ht="21" customHeight="1" x14ac:dyDescent="0.2">
      <c r="A15" s="397" t="s">
        <v>257</v>
      </c>
      <c r="B15" s="398"/>
      <c r="C15" s="403"/>
      <c r="D15" s="426"/>
      <c r="E15" s="401"/>
      <c r="F15" s="398"/>
      <c r="G15" s="403"/>
      <c r="H15" s="427"/>
    </row>
    <row r="16" spans="1:8" ht="21" customHeight="1" x14ac:dyDescent="0.2">
      <c r="A16" s="397"/>
      <c r="B16" s="398"/>
      <c r="C16" s="403"/>
      <c r="D16" s="426"/>
      <c r="E16" s="401"/>
      <c r="F16" s="398"/>
      <c r="G16" s="403"/>
      <c r="H16" s="427"/>
    </row>
    <row r="17" spans="1:8" ht="21" customHeight="1" x14ac:dyDescent="0.2">
      <c r="A17" s="397"/>
      <c r="B17" s="398"/>
      <c r="C17" s="403"/>
      <c r="D17" s="426"/>
      <c r="E17" s="401"/>
      <c r="F17" s="398"/>
      <c r="G17" s="403"/>
      <c r="H17" s="427"/>
    </row>
    <row r="18" spans="1:8" ht="21" customHeight="1" thickBot="1" x14ac:dyDescent="0.25">
      <c r="A18" s="401"/>
      <c r="B18" s="402"/>
      <c r="C18" s="403"/>
      <c r="D18" s="426"/>
      <c r="E18" s="401"/>
      <c r="F18" s="398"/>
      <c r="G18" s="403"/>
      <c r="H18" s="428"/>
    </row>
    <row r="19" spans="1:8" ht="21" customHeight="1" thickBot="1" x14ac:dyDescent="0.25">
      <c r="A19" s="413" t="s">
        <v>40</v>
      </c>
      <c r="B19" s="414">
        <f>SUM(B14:B18)</f>
        <v>351263000</v>
      </c>
      <c r="C19" s="429">
        <f>SUM(C7:C18)</f>
        <v>0</v>
      </c>
      <c r="D19" s="430">
        <f>C19/B19</f>
        <v>0</v>
      </c>
      <c r="E19" s="413" t="s">
        <v>40</v>
      </c>
      <c r="F19" s="414">
        <f>SUM(F7:F18)</f>
        <v>348940000</v>
      </c>
      <c r="G19" s="429">
        <f>SUM(G7:G18)</f>
        <v>0</v>
      </c>
      <c r="H19" s="431">
        <f>G19/F19</f>
        <v>0</v>
      </c>
    </row>
    <row r="20" spans="1:8" ht="21" customHeight="1" thickBot="1" x14ac:dyDescent="0.25">
      <c r="A20" s="418" t="s">
        <v>41</v>
      </c>
      <c r="B20" s="419"/>
      <c r="C20" s="432" t="str">
        <f>IF(((G19-C19)&gt;0),G19-C19,"----")</f>
        <v>----</v>
      </c>
      <c r="D20" s="433"/>
      <c r="E20" s="418" t="s">
        <v>42</v>
      </c>
      <c r="F20" s="419">
        <f>IF(((B19-F19)&gt;0),B19-F19,"----")</f>
        <v>2323000</v>
      </c>
      <c r="G20" s="432"/>
      <c r="H20" s="433"/>
    </row>
  </sheetData>
  <mergeCells count="1">
    <mergeCell ref="G2:H2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1"/>
  <sheetViews>
    <sheetView topLeftCell="A12" workbookViewId="0">
      <selection activeCell="E17" sqref="E17"/>
    </sheetView>
  </sheetViews>
  <sheetFormatPr defaultRowHeight="15.75" x14ac:dyDescent="0.25"/>
  <cols>
    <col min="1" max="1" width="6.1640625" style="437" customWidth="1"/>
    <col min="2" max="2" width="21.1640625" style="77" customWidth="1"/>
    <col min="3" max="13" width="14.6640625" style="77" bestFit="1" customWidth="1"/>
    <col min="14" max="14" width="13.33203125" style="77" bestFit="1" customWidth="1"/>
    <col min="15" max="15" width="14.6640625" style="437" bestFit="1" customWidth="1"/>
    <col min="16" max="16384" width="9.33203125" style="77"/>
  </cols>
  <sheetData>
    <row r="1" spans="1:15" x14ac:dyDescent="0.25">
      <c r="N1" s="578" t="s">
        <v>280</v>
      </c>
      <c r="O1" s="579"/>
    </row>
    <row r="2" spans="1:15" x14ac:dyDescent="0.25">
      <c r="A2" s="580" t="s">
        <v>297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</row>
    <row r="3" spans="1:15" x14ac:dyDescent="0.25">
      <c r="A3" s="580" t="s">
        <v>212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</row>
    <row r="4" spans="1:15" ht="16.5" thickBot="1" x14ac:dyDescent="0.3">
      <c r="J4" s="438"/>
    </row>
    <row r="5" spans="1:15" s="437" customFormat="1" ht="26.1" customHeight="1" thickBot="1" x14ac:dyDescent="0.3">
      <c r="A5" s="439" t="s">
        <v>1</v>
      </c>
      <c r="B5" s="440" t="s">
        <v>34</v>
      </c>
      <c r="C5" s="440" t="s">
        <v>67</v>
      </c>
      <c r="D5" s="440" t="s">
        <v>68</v>
      </c>
      <c r="E5" s="440" t="s">
        <v>69</v>
      </c>
      <c r="F5" s="440" t="s">
        <v>70</v>
      </c>
      <c r="G5" s="440" t="s">
        <v>71</v>
      </c>
      <c r="H5" s="440" t="s">
        <v>72</v>
      </c>
      <c r="I5" s="440" t="s">
        <v>73</v>
      </c>
      <c r="J5" s="441" t="s">
        <v>74</v>
      </c>
      <c r="K5" s="440" t="s">
        <v>75</v>
      </c>
      <c r="L5" s="440" t="s">
        <v>76</v>
      </c>
      <c r="M5" s="440" t="s">
        <v>77</v>
      </c>
      <c r="N5" s="440" t="s">
        <v>78</v>
      </c>
      <c r="O5" s="442" t="s">
        <v>65</v>
      </c>
    </row>
    <row r="6" spans="1:15" s="447" customFormat="1" ht="15" customHeight="1" thickBot="1" x14ac:dyDescent="0.25">
      <c r="A6" s="443" t="s">
        <v>2</v>
      </c>
      <c r="B6" s="444" t="s">
        <v>29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6"/>
    </row>
    <row r="7" spans="1:15" s="447" customFormat="1" ht="15" customHeight="1" x14ac:dyDescent="0.2">
      <c r="A7" s="448" t="s">
        <v>3</v>
      </c>
      <c r="B7" s="449" t="s">
        <v>79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1"/>
    </row>
    <row r="8" spans="1:15" s="456" customFormat="1" ht="14.1" customHeight="1" x14ac:dyDescent="0.2">
      <c r="A8" s="452" t="s">
        <v>4</v>
      </c>
      <c r="B8" s="453" t="s">
        <v>284</v>
      </c>
      <c r="C8" s="454">
        <v>2658083</v>
      </c>
      <c r="D8" s="454">
        <v>2658083</v>
      </c>
      <c r="E8" s="454">
        <v>2658083</v>
      </c>
      <c r="F8" s="454">
        <v>2658083</v>
      </c>
      <c r="G8" s="454">
        <v>2658083</v>
      </c>
      <c r="H8" s="454">
        <v>2658083</v>
      </c>
      <c r="I8" s="454">
        <v>2658083</v>
      </c>
      <c r="J8" s="454">
        <v>2658083</v>
      </c>
      <c r="K8" s="454">
        <v>2658083</v>
      </c>
      <c r="L8" s="454">
        <v>2658083</v>
      </c>
      <c r="M8" s="454">
        <v>2658083</v>
      </c>
      <c r="N8" s="454">
        <v>2658087</v>
      </c>
      <c r="O8" s="455">
        <f t="shared" ref="O8:O13" si="0">SUM(C8:N8)</f>
        <v>31897000</v>
      </c>
    </row>
    <row r="9" spans="1:15" s="456" customFormat="1" ht="14.1" customHeight="1" x14ac:dyDescent="0.2">
      <c r="A9" s="448" t="s">
        <v>5</v>
      </c>
      <c r="B9" s="457" t="s">
        <v>80</v>
      </c>
      <c r="C9" s="458">
        <v>11972929</v>
      </c>
      <c r="D9" s="458">
        <v>11972929</v>
      </c>
      <c r="E9" s="458">
        <v>11972929</v>
      </c>
      <c r="F9" s="458">
        <v>11972929</v>
      </c>
      <c r="G9" s="458">
        <v>11972929</v>
      </c>
      <c r="H9" s="458">
        <v>11972929</v>
      </c>
      <c r="I9" s="458">
        <v>11972929</v>
      </c>
      <c r="J9" s="458">
        <v>11972929</v>
      </c>
      <c r="K9" s="458">
        <v>11972929</v>
      </c>
      <c r="L9" s="458">
        <v>11972929</v>
      </c>
      <c r="M9" s="458">
        <v>11972929</v>
      </c>
      <c r="N9" s="458">
        <v>11972934</v>
      </c>
      <c r="O9" s="459">
        <f t="shared" si="0"/>
        <v>143675153</v>
      </c>
    </row>
    <row r="10" spans="1:15" s="456" customFormat="1" ht="14.1" customHeight="1" x14ac:dyDescent="0.2">
      <c r="A10" s="448" t="s">
        <v>6</v>
      </c>
      <c r="B10" s="453" t="s">
        <v>285</v>
      </c>
      <c r="C10" s="454">
        <v>351263000</v>
      </c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455">
        <f t="shared" si="0"/>
        <v>351263000</v>
      </c>
    </row>
    <row r="11" spans="1:15" s="456" customFormat="1" ht="14.1" customHeight="1" x14ac:dyDescent="0.2">
      <c r="A11" s="448" t="s">
        <v>7</v>
      </c>
      <c r="B11" s="453" t="s">
        <v>286</v>
      </c>
      <c r="C11" s="454">
        <v>409166</v>
      </c>
      <c r="D11" s="454">
        <v>409166</v>
      </c>
      <c r="E11" s="454">
        <v>3430858</v>
      </c>
      <c r="F11" s="454">
        <v>409166</v>
      </c>
      <c r="G11" s="454">
        <v>409166</v>
      </c>
      <c r="H11" s="454">
        <v>3430858</v>
      </c>
      <c r="I11" s="454">
        <v>409166</v>
      </c>
      <c r="J11" s="454">
        <v>409166</v>
      </c>
      <c r="K11" s="454">
        <v>409166</v>
      </c>
      <c r="L11" s="454">
        <v>409166</v>
      </c>
      <c r="M11" s="454">
        <v>409166</v>
      </c>
      <c r="N11" s="454">
        <v>409174</v>
      </c>
      <c r="O11" s="455">
        <f t="shared" si="0"/>
        <v>10953384</v>
      </c>
    </row>
    <row r="12" spans="1:15" s="456" customFormat="1" ht="14.1" customHeight="1" x14ac:dyDescent="0.2">
      <c r="A12" s="448" t="s">
        <v>8</v>
      </c>
      <c r="B12" s="453" t="s">
        <v>287</v>
      </c>
      <c r="C12" s="454">
        <v>5198854</v>
      </c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5">
        <f t="shared" si="0"/>
        <v>5198854</v>
      </c>
    </row>
    <row r="13" spans="1:15" s="456" customFormat="1" ht="14.1" customHeight="1" x14ac:dyDescent="0.2">
      <c r="A13" s="448" t="s">
        <v>9</v>
      </c>
      <c r="B13" s="453" t="s">
        <v>281</v>
      </c>
      <c r="C13" s="454">
        <v>17446616</v>
      </c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5">
        <f t="shared" si="0"/>
        <v>17446616</v>
      </c>
    </row>
    <row r="14" spans="1:15" s="456" customFormat="1" ht="14.1" customHeight="1" x14ac:dyDescent="0.2">
      <c r="A14" s="448" t="s">
        <v>10</v>
      </c>
      <c r="B14" s="453" t="s">
        <v>288</v>
      </c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5"/>
    </row>
    <row r="15" spans="1:15" s="456" customFormat="1" ht="14.1" customHeight="1" thickBot="1" x14ac:dyDescent="0.25">
      <c r="A15" s="448" t="s">
        <v>11</v>
      </c>
      <c r="B15" s="460" t="s">
        <v>81</v>
      </c>
      <c r="C15" s="461"/>
      <c r="D15" s="461"/>
      <c r="E15" s="461">
        <v>19000000</v>
      </c>
      <c r="F15" s="461"/>
      <c r="G15" s="461"/>
      <c r="H15" s="461"/>
      <c r="I15" s="461"/>
      <c r="J15" s="461"/>
      <c r="K15" s="461">
        <v>19000000</v>
      </c>
      <c r="L15" s="461"/>
      <c r="M15" s="461"/>
      <c r="N15" s="461"/>
      <c r="O15" s="462">
        <f>SUM(C15:N15)</f>
        <v>38000000</v>
      </c>
    </row>
    <row r="16" spans="1:15" s="447" customFormat="1" ht="15.95" customHeight="1" thickBot="1" x14ac:dyDescent="0.25">
      <c r="A16" s="443" t="s">
        <v>12</v>
      </c>
      <c r="B16" s="463" t="s">
        <v>82</v>
      </c>
      <c r="C16" s="464">
        <f t="shared" ref="C16:O16" si="1">SUM(C8:C15)</f>
        <v>388948648</v>
      </c>
      <c r="D16" s="464">
        <f t="shared" si="1"/>
        <v>15040178</v>
      </c>
      <c r="E16" s="464">
        <f t="shared" si="1"/>
        <v>37061870</v>
      </c>
      <c r="F16" s="464">
        <f t="shared" si="1"/>
        <v>15040178</v>
      </c>
      <c r="G16" s="464">
        <f t="shared" si="1"/>
        <v>15040178</v>
      </c>
      <c r="H16" s="464">
        <f t="shared" si="1"/>
        <v>18061870</v>
      </c>
      <c r="I16" s="464">
        <f t="shared" si="1"/>
        <v>15040178</v>
      </c>
      <c r="J16" s="464">
        <f t="shared" si="1"/>
        <v>15040178</v>
      </c>
      <c r="K16" s="464">
        <f t="shared" si="1"/>
        <v>34040178</v>
      </c>
      <c r="L16" s="464">
        <f t="shared" si="1"/>
        <v>15040178</v>
      </c>
      <c r="M16" s="464">
        <f t="shared" si="1"/>
        <v>15040178</v>
      </c>
      <c r="N16" s="464">
        <f t="shared" si="1"/>
        <v>15040195</v>
      </c>
      <c r="O16" s="465">
        <f t="shared" si="1"/>
        <v>598434007</v>
      </c>
    </row>
    <row r="17" spans="1:15" s="447" customFormat="1" ht="15.95" customHeight="1" thickBot="1" x14ac:dyDescent="0.25">
      <c r="A17" s="443"/>
      <c r="B17" s="463"/>
      <c r="C17" s="464"/>
      <c r="D17" s="464">
        <v>367297652</v>
      </c>
      <c r="E17" s="464">
        <v>382948355</v>
      </c>
      <c r="F17" s="464">
        <v>379611366</v>
      </c>
      <c r="G17" s="464">
        <v>376274377</v>
      </c>
      <c r="H17" s="464">
        <v>269959080</v>
      </c>
      <c r="I17" s="464">
        <v>264545091</v>
      </c>
      <c r="J17" s="464">
        <v>261208102</v>
      </c>
      <c r="K17" s="464">
        <v>276871113</v>
      </c>
      <c r="L17" s="464">
        <v>123202124</v>
      </c>
      <c r="M17" s="464">
        <v>119115135</v>
      </c>
      <c r="N17" s="464">
        <v>20655163</v>
      </c>
      <c r="O17" s="464"/>
    </row>
    <row r="18" spans="1:15" s="447" customFormat="1" ht="15" customHeight="1" thickBot="1" x14ac:dyDescent="0.25">
      <c r="A18" s="443" t="s">
        <v>13</v>
      </c>
      <c r="B18" s="466" t="s">
        <v>31</v>
      </c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8"/>
    </row>
    <row r="19" spans="1:15" s="456" customFormat="1" ht="14.1" customHeight="1" x14ac:dyDescent="0.2">
      <c r="A19" s="469" t="s">
        <v>14</v>
      </c>
      <c r="B19" s="457" t="s">
        <v>289</v>
      </c>
      <c r="C19" s="458">
        <v>9411167</v>
      </c>
      <c r="D19" s="458">
        <v>9411167</v>
      </c>
      <c r="E19" s="458">
        <v>9411167</v>
      </c>
      <c r="F19" s="458">
        <v>9411167</v>
      </c>
      <c r="G19" s="458">
        <v>9411167</v>
      </c>
      <c r="H19" s="458">
        <v>9411167</v>
      </c>
      <c r="I19" s="458">
        <v>9411167</v>
      </c>
      <c r="J19" s="458">
        <v>9411167</v>
      </c>
      <c r="K19" s="458">
        <v>9411167</v>
      </c>
      <c r="L19" s="458">
        <v>9411167</v>
      </c>
      <c r="M19" s="458">
        <v>9411167</v>
      </c>
      <c r="N19" s="458">
        <v>9411163</v>
      </c>
      <c r="O19" s="459">
        <f t="shared" ref="O19:O25" si="2">SUM(C19:N19)</f>
        <v>112934000</v>
      </c>
    </row>
    <row r="20" spans="1:15" s="456" customFormat="1" ht="14.1" customHeight="1" x14ac:dyDescent="0.2">
      <c r="A20" s="452" t="s">
        <v>15</v>
      </c>
      <c r="B20" s="453" t="s">
        <v>83</v>
      </c>
      <c r="C20" s="454">
        <v>1743083</v>
      </c>
      <c r="D20" s="454">
        <v>1743083</v>
      </c>
      <c r="E20" s="454">
        <v>1743083</v>
      </c>
      <c r="F20" s="454">
        <v>1743083</v>
      </c>
      <c r="G20" s="454">
        <v>1743083</v>
      </c>
      <c r="H20" s="454">
        <v>1743083</v>
      </c>
      <c r="I20" s="454">
        <v>1743083</v>
      </c>
      <c r="J20" s="454">
        <v>1743083</v>
      </c>
      <c r="K20" s="454">
        <v>1743083</v>
      </c>
      <c r="L20" s="454">
        <v>1743083</v>
      </c>
      <c r="M20" s="454">
        <v>1743083</v>
      </c>
      <c r="N20" s="454">
        <v>1743087</v>
      </c>
      <c r="O20" s="455">
        <f t="shared" si="2"/>
        <v>20917000</v>
      </c>
    </row>
    <row r="21" spans="1:15" s="456" customFormat="1" ht="14.1" customHeight="1" x14ac:dyDescent="0.2">
      <c r="A21" s="452" t="s">
        <v>16</v>
      </c>
      <c r="B21" s="453" t="s">
        <v>290</v>
      </c>
      <c r="C21" s="454">
        <v>20066070</v>
      </c>
      <c r="D21" s="454">
        <v>6950917</v>
      </c>
      <c r="E21" s="454">
        <v>6950917</v>
      </c>
      <c r="F21" s="454">
        <v>6950917</v>
      </c>
      <c r="G21" s="454">
        <v>6950917</v>
      </c>
      <c r="H21" s="454">
        <v>6950917</v>
      </c>
      <c r="I21" s="454">
        <v>6950917</v>
      </c>
      <c r="J21" s="454">
        <v>6950917</v>
      </c>
      <c r="K21" s="454">
        <v>6950917</v>
      </c>
      <c r="L21" s="454">
        <v>6950917</v>
      </c>
      <c r="M21" s="454">
        <v>6950917</v>
      </c>
      <c r="N21" s="454">
        <v>6950913</v>
      </c>
      <c r="O21" s="455">
        <f t="shared" si="2"/>
        <v>96526153</v>
      </c>
    </row>
    <row r="22" spans="1:15" s="456" customFormat="1" ht="14.1" customHeight="1" x14ac:dyDescent="0.2">
      <c r="A22" s="452" t="s">
        <v>17</v>
      </c>
      <c r="B22" s="453" t="s">
        <v>291</v>
      </c>
      <c r="C22" s="454"/>
      <c r="D22" s="454">
        <v>960000</v>
      </c>
      <c r="E22" s="454"/>
      <c r="F22" s="454"/>
      <c r="G22" s="454">
        <v>106000000</v>
      </c>
      <c r="H22" s="454"/>
      <c r="I22" s="454"/>
      <c r="J22" s="454"/>
      <c r="K22" s="454">
        <v>146857000</v>
      </c>
      <c r="L22" s="454"/>
      <c r="M22" s="454">
        <v>95123000</v>
      </c>
      <c r="N22" s="454"/>
      <c r="O22" s="455">
        <f t="shared" si="2"/>
        <v>348940000</v>
      </c>
    </row>
    <row r="23" spans="1:15" s="456" customFormat="1" ht="14.1" customHeight="1" x14ac:dyDescent="0.2">
      <c r="A23" s="452" t="s">
        <v>18</v>
      </c>
      <c r="B23" s="453" t="s">
        <v>283</v>
      </c>
      <c r="C23" s="454"/>
      <c r="D23" s="454">
        <v>2074000</v>
      </c>
      <c r="E23" s="454"/>
      <c r="F23" s="454"/>
      <c r="G23" s="454"/>
      <c r="H23" s="454">
        <v>2077000</v>
      </c>
      <c r="I23" s="454"/>
      <c r="J23" s="454"/>
      <c r="K23" s="454">
        <v>747000</v>
      </c>
      <c r="L23" s="454">
        <v>750000</v>
      </c>
      <c r="M23" s="454"/>
      <c r="N23" s="454"/>
      <c r="O23" s="455">
        <f t="shared" si="2"/>
        <v>5648000</v>
      </c>
    </row>
    <row r="24" spans="1:15" s="456" customFormat="1" ht="14.1" customHeight="1" x14ac:dyDescent="0.2">
      <c r="A24" s="452" t="s">
        <v>19</v>
      </c>
      <c r="B24" s="453" t="s">
        <v>292</v>
      </c>
      <c r="C24" s="454">
        <v>272000</v>
      </c>
      <c r="D24" s="454">
        <v>272000</v>
      </c>
      <c r="E24" s="454">
        <v>272000</v>
      </c>
      <c r="F24" s="454">
        <v>272000</v>
      </c>
      <c r="G24" s="454">
        <v>272000</v>
      </c>
      <c r="H24" s="454">
        <v>272000</v>
      </c>
      <c r="I24" s="454">
        <v>272000</v>
      </c>
      <c r="J24" s="454">
        <v>272000</v>
      </c>
      <c r="K24" s="454">
        <v>3000000</v>
      </c>
      <c r="L24" s="454">
        <v>272000</v>
      </c>
      <c r="M24" s="454">
        <v>272000</v>
      </c>
      <c r="N24" s="454">
        <v>2550000</v>
      </c>
      <c r="O24" s="455">
        <f t="shared" si="2"/>
        <v>8270000</v>
      </c>
    </row>
    <row r="25" spans="1:15" s="456" customFormat="1" ht="14.1" customHeight="1" x14ac:dyDescent="0.2">
      <c r="A25" s="452" t="s">
        <v>20</v>
      </c>
      <c r="B25" s="453" t="s">
        <v>28</v>
      </c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455">
        <f t="shared" si="2"/>
        <v>0</v>
      </c>
    </row>
    <row r="26" spans="1:15" s="456" customFormat="1" ht="14.1" customHeight="1" x14ac:dyDescent="0.2">
      <c r="A26" s="452" t="s">
        <v>21</v>
      </c>
      <c r="B26" s="453" t="s">
        <v>282</v>
      </c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4"/>
      <c r="O26" s="455"/>
    </row>
    <row r="27" spans="1:15" s="456" customFormat="1" ht="14.1" customHeight="1" x14ac:dyDescent="0.2">
      <c r="A27" s="452" t="s">
        <v>22</v>
      </c>
      <c r="B27" s="453" t="s">
        <v>293</v>
      </c>
      <c r="C27" s="454">
        <v>5198854</v>
      </c>
      <c r="D27" s="454"/>
      <c r="E27" s="454"/>
      <c r="F27" s="454"/>
      <c r="G27" s="454"/>
      <c r="H27" s="454"/>
      <c r="I27" s="454"/>
      <c r="J27" s="454"/>
      <c r="K27" s="454"/>
      <c r="L27" s="454"/>
      <c r="M27" s="454"/>
      <c r="N27" s="454"/>
      <c r="O27" s="455">
        <f>SUM(C27:N27)</f>
        <v>5198854</v>
      </c>
    </row>
    <row r="28" spans="1:15" s="456" customFormat="1" ht="14.1" customHeight="1" thickBot="1" x14ac:dyDescent="0.25">
      <c r="A28" s="452" t="s">
        <v>23</v>
      </c>
      <c r="B28" s="453" t="s">
        <v>53</v>
      </c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455"/>
    </row>
    <row r="29" spans="1:15" s="447" customFormat="1" ht="15.95" customHeight="1" thickBot="1" x14ac:dyDescent="0.25">
      <c r="A29" s="470" t="s">
        <v>24</v>
      </c>
      <c r="B29" s="463" t="s">
        <v>84</v>
      </c>
      <c r="C29" s="464">
        <f t="shared" ref="C29:N29" si="3">SUM(C19:C28)</f>
        <v>36691174</v>
      </c>
      <c r="D29" s="464">
        <f t="shared" si="3"/>
        <v>21411167</v>
      </c>
      <c r="E29" s="464">
        <f t="shared" si="3"/>
        <v>18377167</v>
      </c>
      <c r="F29" s="464">
        <f t="shared" si="3"/>
        <v>18377167</v>
      </c>
      <c r="G29" s="464">
        <f t="shared" si="3"/>
        <v>124377167</v>
      </c>
      <c r="H29" s="464">
        <f t="shared" si="3"/>
        <v>20454167</v>
      </c>
      <c r="I29" s="464">
        <f t="shared" si="3"/>
        <v>18377167</v>
      </c>
      <c r="J29" s="464">
        <f t="shared" si="3"/>
        <v>18377167</v>
      </c>
      <c r="K29" s="464">
        <f t="shared" si="3"/>
        <v>168709167</v>
      </c>
      <c r="L29" s="464">
        <f t="shared" si="3"/>
        <v>19127167</v>
      </c>
      <c r="M29" s="464">
        <f t="shared" si="3"/>
        <v>113500167</v>
      </c>
      <c r="N29" s="464">
        <f t="shared" si="3"/>
        <v>20655163</v>
      </c>
      <c r="O29" s="465">
        <f>SUM(C29:N29)</f>
        <v>598434007</v>
      </c>
    </row>
    <row r="30" spans="1:15" ht="16.5" thickBot="1" x14ac:dyDescent="0.3">
      <c r="A30" s="471" t="s">
        <v>25</v>
      </c>
      <c r="B30" s="472" t="s">
        <v>85</v>
      </c>
      <c r="C30" s="473">
        <v>352257474</v>
      </c>
      <c r="D30" s="473">
        <v>345886485</v>
      </c>
      <c r="E30" s="473">
        <v>364571188</v>
      </c>
      <c r="F30" s="473">
        <v>361234199</v>
      </c>
      <c r="G30" s="473">
        <v>251897210</v>
      </c>
      <c r="H30" s="473">
        <v>249504913</v>
      </c>
      <c r="I30" s="473">
        <v>246167924</v>
      </c>
      <c r="J30" s="473">
        <v>242830935</v>
      </c>
      <c r="K30" s="473">
        <v>108161946</v>
      </c>
      <c r="L30" s="473">
        <v>104074957</v>
      </c>
      <c r="M30" s="473">
        <v>5614968</v>
      </c>
      <c r="N30" s="473">
        <v>0</v>
      </c>
      <c r="O30" s="473"/>
    </row>
    <row r="31" spans="1:15" x14ac:dyDescent="0.25">
      <c r="A31" s="474"/>
    </row>
  </sheetData>
  <mergeCells count="3">
    <mergeCell ref="N1:O1"/>
    <mergeCell ref="A2:O2"/>
    <mergeCell ref="A3:O3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8"/>
  <sheetViews>
    <sheetView topLeftCell="A7" zoomScale="80" workbookViewId="0">
      <selection activeCell="E17" sqref="E17"/>
    </sheetView>
  </sheetViews>
  <sheetFormatPr defaultRowHeight="15.75" x14ac:dyDescent="0.25"/>
  <cols>
    <col min="1" max="1" width="11.83203125" style="28" customWidth="1"/>
    <col min="2" max="2" width="12.83203125" style="29" customWidth="1"/>
    <col min="3" max="3" width="14.33203125" style="29" customWidth="1"/>
    <col min="4" max="4" width="12.83203125" style="29" customWidth="1"/>
    <col min="5" max="5" width="13.83203125" style="29" customWidth="1"/>
    <col min="6" max="6" width="14.6640625" style="29" customWidth="1"/>
    <col min="7" max="7" width="15.83203125" style="29" customWidth="1"/>
    <col min="8" max="8" width="13.6640625" style="29" customWidth="1"/>
    <col min="9" max="10" width="12.83203125" style="29" customWidth="1"/>
    <col min="11" max="11" width="13.6640625" style="29" customWidth="1"/>
    <col min="12" max="12" width="18" style="29" customWidth="1"/>
    <col min="13" max="14" width="9.5" style="29" customWidth="1"/>
    <col min="15" max="15" width="12.1640625" style="28" customWidth="1"/>
    <col min="16" max="16384" width="9.33203125" style="29"/>
  </cols>
  <sheetData>
    <row r="1" spans="1:15" x14ac:dyDescent="0.25">
      <c r="K1" s="581" t="s">
        <v>211</v>
      </c>
      <c r="L1" s="587"/>
      <c r="N1" s="581"/>
      <c r="O1" s="582"/>
    </row>
    <row r="2" spans="1:15" ht="18" x14ac:dyDescent="0.25">
      <c r="A2" s="583" t="s">
        <v>271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78"/>
      <c r="N2" s="78"/>
      <c r="O2" s="78"/>
    </row>
    <row r="3" spans="1:15" x14ac:dyDescent="0.25">
      <c r="A3" s="585" t="s">
        <v>214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78"/>
      <c r="N3" s="78"/>
      <c r="O3" s="78"/>
    </row>
    <row r="4" spans="1:15" ht="16.5" thickBot="1" x14ac:dyDescent="0.3">
      <c r="D4" s="81"/>
      <c r="E4" s="81"/>
      <c r="F4" s="81"/>
      <c r="G4" s="81"/>
    </row>
    <row r="5" spans="1:15" s="28" customFormat="1" ht="30" customHeight="1" thickBot="1" x14ac:dyDescent="0.3">
      <c r="A5" s="27" t="s">
        <v>224</v>
      </c>
      <c r="B5" s="31" t="s">
        <v>225</v>
      </c>
      <c r="C5" s="30" t="s">
        <v>226</v>
      </c>
      <c r="D5" s="32" t="s">
        <v>227</v>
      </c>
      <c r="E5" s="32" t="s">
        <v>228</v>
      </c>
      <c r="F5" s="32" t="s">
        <v>85</v>
      </c>
      <c r="G5" s="86" t="s">
        <v>229</v>
      </c>
      <c r="H5" s="85" t="s">
        <v>230</v>
      </c>
      <c r="I5" s="86" t="s">
        <v>231</v>
      </c>
      <c r="J5" s="86" t="s">
        <v>232</v>
      </c>
      <c r="K5" s="86" t="s">
        <v>233</v>
      </c>
      <c r="L5" s="86" t="s">
        <v>234</v>
      </c>
      <c r="M5" s="79"/>
      <c r="N5" s="79"/>
      <c r="O5" s="79"/>
    </row>
    <row r="6" spans="1:15" s="28" customFormat="1" ht="30" customHeight="1" thickBot="1" x14ac:dyDescent="0.3">
      <c r="A6" s="88" t="s">
        <v>67</v>
      </c>
      <c r="B6" s="89" t="s">
        <v>240</v>
      </c>
      <c r="C6" s="92">
        <v>368709616</v>
      </c>
      <c r="D6" s="93">
        <v>20239032</v>
      </c>
      <c r="E6" s="93">
        <v>36691174</v>
      </c>
      <c r="F6" s="93">
        <v>-16452142</v>
      </c>
      <c r="G6" s="93">
        <v>352257474</v>
      </c>
      <c r="H6" s="34"/>
      <c r="I6" s="35"/>
      <c r="J6" s="35"/>
      <c r="K6" s="35"/>
      <c r="L6" s="35"/>
      <c r="M6" s="80"/>
      <c r="N6" s="80"/>
      <c r="O6" s="87"/>
    </row>
    <row r="7" spans="1:15" ht="30" customHeight="1" thickBot="1" x14ac:dyDescent="0.3">
      <c r="A7" s="33" t="s">
        <v>68</v>
      </c>
      <c r="B7" s="89" t="s">
        <v>240</v>
      </c>
      <c r="C7" s="94">
        <v>352257474</v>
      </c>
      <c r="D7" s="95">
        <v>15040178</v>
      </c>
      <c r="E7" s="95">
        <v>21411167</v>
      </c>
      <c r="F7" s="95">
        <v>-6370989</v>
      </c>
      <c r="G7" s="95">
        <v>345886485</v>
      </c>
      <c r="H7" s="37"/>
      <c r="I7" s="38"/>
      <c r="J7" s="38"/>
      <c r="K7" s="38"/>
      <c r="L7" s="38"/>
      <c r="M7" s="80"/>
      <c r="N7" s="80"/>
      <c r="O7" s="87"/>
    </row>
    <row r="8" spans="1:15" ht="30" customHeight="1" thickBot="1" x14ac:dyDescent="0.3">
      <c r="A8" s="36" t="s">
        <v>69</v>
      </c>
      <c r="B8" s="89" t="s">
        <v>240</v>
      </c>
      <c r="C8" s="95">
        <v>345886485</v>
      </c>
      <c r="D8" s="95">
        <v>37061870</v>
      </c>
      <c r="E8" s="95">
        <v>18377167</v>
      </c>
      <c r="F8" s="95">
        <v>18684703</v>
      </c>
      <c r="G8" s="95">
        <v>364571188</v>
      </c>
      <c r="H8" s="37"/>
      <c r="I8" s="38"/>
      <c r="J8" s="38"/>
      <c r="K8" s="38"/>
      <c r="L8" s="38"/>
      <c r="M8" s="80"/>
      <c r="N8" s="80"/>
      <c r="O8" s="87"/>
    </row>
    <row r="9" spans="1:15" ht="30" customHeight="1" thickBot="1" x14ac:dyDescent="0.3">
      <c r="A9" s="36" t="s">
        <v>70</v>
      </c>
      <c r="B9" s="89" t="s">
        <v>240</v>
      </c>
      <c r="C9" s="94">
        <v>364571188</v>
      </c>
      <c r="D9" s="95">
        <v>15040178</v>
      </c>
      <c r="E9" s="95">
        <v>18377167</v>
      </c>
      <c r="F9" s="95">
        <v>-3336989</v>
      </c>
      <c r="G9" s="95">
        <v>361234199</v>
      </c>
      <c r="H9" s="37"/>
      <c r="I9" s="38"/>
      <c r="J9" s="38"/>
      <c r="K9" s="38"/>
      <c r="L9" s="38"/>
      <c r="M9" s="80"/>
      <c r="N9" s="80"/>
      <c r="O9" s="87"/>
    </row>
    <row r="10" spans="1:15" ht="30" customHeight="1" thickBot="1" x14ac:dyDescent="0.3">
      <c r="A10" s="36" t="s">
        <v>71</v>
      </c>
      <c r="B10" s="89" t="s">
        <v>240</v>
      </c>
      <c r="C10" s="94">
        <v>361234199</v>
      </c>
      <c r="D10" s="95">
        <v>15040178</v>
      </c>
      <c r="E10" s="95">
        <v>124377167</v>
      </c>
      <c r="F10" s="95">
        <v>-109336989</v>
      </c>
      <c r="G10" s="95">
        <v>251897210</v>
      </c>
      <c r="H10" s="37"/>
      <c r="I10" s="38"/>
      <c r="J10" s="38"/>
      <c r="K10" s="38"/>
      <c r="L10" s="38"/>
      <c r="M10" s="80"/>
      <c r="N10" s="80"/>
      <c r="O10" s="87"/>
    </row>
    <row r="11" spans="1:15" ht="30" customHeight="1" thickBot="1" x14ac:dyDescent="0.3">
      <c r="A11" s="36" t="s">
        <v>72</v>
      </c>
      <c r="B11" s="89" t="s">
        <v>240</v>
      </c>
      <c r="C11" s="94">
        <v>251897210</v>
      </c>
      <c r="D11" s="95">
        <v>18061870</v>
      </c>
      <c r="E11" s="95">
        <v>20454167</v>
      </c>
      <c r="F11" s="95">
        <v>-2392297</v>
      </c>
      <c r="G11" s="95">
        <v>249504913</v>
      </c>
      <c r="H11" s="37"/>
      <c r="I11" s="38"/>
      <c r="J11" s="38"/>
      <c r="K11" s="38"/>
      <c r="L11" s="38"/>
      <c r="M11" s="80"/>
      <c r="N11" s="80"/>
      <c r="O11" s="87"/>
    </row>
    <row r="12" spans="1:15" ht="30" customHeight="1" thickBot="1" x14ac:dyDescent="0.3">
      <c r="A12" s="36" t="s">
        <v>73</v>
      </c>
      <c r="B12" s="89" t="s">
        <v>240</v>
      </c>
      <c r="C12" s="94">
        <v>249504913</v>
      </c>
      <c r="D12" s="95">
        <v>15040178</v>
      </c>
      <c r="E12" s="95">
        <v>18377167</v>
      </c>
      <c r="F12" s="95">
        <v>-3336989</v>
      </c>
      <c r="G12" s="95">
        <v>246167924</v>
      </c>
      <c r="H12" s="37"/>
      <c r="I12" s="38"/>
      <c r="J12" s="38"/>
      <c r="K12" s="38"/>
      <c r="L12" s="38"/>
      <c r="M12" s="80"/>
      <c r="N12" s="80"/>
      <c r="O12" s="87"/>
    </row>
    <row r="13" spans="1:15" ht="30" customHeight="1" thickBot="1" x14ac:dyDescent="0.3">
      <c r="A13" s="36" t="s">
        <v>235</v>
      </c>
      <c r="B13" s="89" t="s">
        <v>240</v>
      </c>
      <c r="C13" s="94">
        <v>246167924</v>
      </c>
      <c r="D13" s="95">
        <v>15040178</v>
      </c>
      <c r="E13" s="95">
        <v>18377167</v>
      </c>
      <c r="F13" s="95">
        <v>-3336989</v>
      </c>
      <c r="G13" s="95">
        <v>242830935</v>
      </c>
      <c r="H13" s="37"/>
      <c r="I13" s="38"/>
      <c r="J13" s="38"/>
      <c r="K13" s="38"/>
      <c r="L13" s="38"/>
      <c r="M13" s="80"/>
      <c r="N13" s="80"/>
      <c r="O13" s="87"/>
    </row>
    <row r="14" spans="1:15" ht="30" customHeight="1" thickBot="1" x14ac:dyDescent="0.3">
      <c r="A14" s="36" t="s">
        <v>236</v>
      </c>
      <c r="B14" s="89" t="s">
        <v>240</v>
      </c>
      <c r="C14" s="94">
        <v>242830935</v>
      </c>
      <c r="D14" s="95">
        <v>34040178</v>
      </c>
      <c r="E14" s="95">
        <v>168709167</v>
      </c>
      <c r="F14" s="95">
        <v>-134668989</v>
      </c>
      <c r="G14" s="95">
        <v>108161946</v>
      </c>
      <c r="H14" s="37"/>
      <c r="I14" s="38"/>
      <c r="J14" s="38"/>
      <c r="K14" s="38"/>
      <c r="L14" s="38"/>
      <c r="M14" s="80"/>
      <c r="N14" s="80"/>
      <c r="O14" s="87"/>
    </row>
    <row r="15" spans="1:15" ht="30" customHeight="1" thickBot="1" x14ac:dyDescent="0.3">
      <c r="A15" s="39" t="s">
        <v>237</v>
      </c>
      <c r="B15" s="89" t="s">
        <v>240</v>
      </c>
      <c r="C15" s="94">
        <v>108161946</v>
      </c>
      <c r="D15" s="95">
        <v>15040178</v>
      </c>
      <c r="E15" s="95">
        <v>19127167</v>
      </c>
      <c r="F15" s="95">
        <v>-4086989</v>
      </c>
      <c r="G15" s="95">
        <v>104074957</v>
      </c>
      <c r="H15" s="37"/>
      <c r="I15" s="38"/>
      <c r="J15" s="38"/>
      <c r="K15" s="38"/>
      <c r="L15" s="38"/>
      <c r="M15" s="80"/>
      <c r="N15" s="80"/>
      <c r="O15" s="87"/>
    </row>
    <row r="16" spans="1:15" s="28" customFormat="1" ht="30" customHeight="1" thickBot="1" x14ac:dyDescent="0.3">
      <c r="A16" s="39" t="s">
        <v>238</v>
      </c>
      <c r="B16" s="89" t="s">
        <v>240</v>
      </c>
      <c r="C16" s="94">
        <v>104074957</v>
      </c>
      <c r="D16" s="95">
        <v>15040178</v>
      </c>
      <c r="E16" s="95">
        <v>113500167</v>
      </c>
      <c r="F16" s="95">
        <v>-98459989</v>
      </c>
      <c r="G16" s="95">
        <v>5614968</v>
      </c>
      <c r="H16" s="37"/>
      <c r="I16" s="38"/>
      <c r="J16" s="38"/>
      <c r="K16" s="38"/>
      <c r="L16" s="38"/>
      <c r="M16" s="80"/>
      <c r="N16" s="80"/>
      <c r="O16" s="87"/>
    </row>
    <row r="17" spans="1:15" s="28" customFormat="1" ht="30" customHeight="1" thickBot="1" x14ac:dyDescent="0.3">
      <c r="A17" s="36" t="s">
        <v>239</v>
      </c>
      <c r="B17" s="89" t="s">
        <v>240</v>
      </c>
      <c r="C17" s="96">
        <v>5614968</v>
      </c>
      <c r="D17" s="97">
        <v>15040195</v>
      </c>
      <c r="E17" s="97">
        <v>20655163</v>
      </c>
      <c r="F17" s="97">
        <v>-5614968</v>
      </c>
      <c r="G17" s="97">
        <v>0</v>
      </c>
      <c r="H17" s="83"/>
      <c r="I17" s="84"/>
      <c r="J17" s="84"/>
      <c r="K17" s="84"/>
      <c r="L17" s="84"/>
      <c r="M17" s="80"/>
      <c r="N17" s="80"/>
      <c r="O17" s="87"/>
    </row>
    <row r="18" spans="1:15" x14ac:dyDescent="0.25">
      <c r="A18" s="82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7"/>
    </row>
  </sheetData>
  <mergeCells count="4">
    <mergeCell ref="N1:O1"/>
    <mergeCell ref="A2:L2"/>
    <mergeCell ref="A3:L3"/>
    <mergeCell ref="K1:L1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2"/>
  <sheetViews>
    <sheetView zoomScaleNormal="100" workbookViewId="0">
      <selection activeCell="E17" sqref="E17"/>
    </sheetView>
  </sheetViews>
  <sheetFormatPr defaultRowHeight="12.75" x14ac:dyDescent="0.2"/>
  <cols>
    <col min="1" max="1" width="22.33203125" customWidth="1"/>
    <col min="2" max="2" width="13.83203125" customWidth="1"/>
    <col min="3" max="4" width="13.6640625" customWidth="1"/>
    <col min="5" max="5" width="12.83203125" customWidth="1"/>
    <col min="6" max="6" width="12.6640625" customWidth="1"/>
    <col min="7" max="7" width="13.83203125" customWidth="1"/>
    <col min="8" max="8" width="12.83203125" customWidth="1"/>
    <col min="9" max="9" width="12.1640625" customWidth="1"/>
    <col min="10" max="10" width="14.5" customWidth="1"/>
  </cols>
  <sheetData>
    <row r="1" spans="1:16" x14ac:dyDescent="0.2">
      <c r="J1" s="76" t="s">
        <v>213</v>
      </c>
      <c r="O1" s="582"/>
      <c r="P1" s="582"/>
    </row>
    <row r="3" spans="1:16" ht="18" x14ac:dyDescent="0.25">
      <c r="A3" s="528" t="s">
        <v>304</v>
      </c>
      <c r="B3" s="528"/>
      <c r="C3" s="528"/>
      <c r="D3" s="528"/>
      <c r="E3" s="528"/>
      <c r="F3" s="528"/>
      <c r="G3" s="528"/>
      <c r="H3" s="528"/>
      <c r="I3" s="528"/>
      <c r="J3" s="528"/>
    </row>
    <row r="4" spans="1:16" ht="15.75" x14ac:dyDescent="0.25">
      <c r="A4" s="537" t="s">
        <v>215</v>
      </c>
      <c r="B4" s="537"/>
      <c r="C4" s="537"/>
      <c r="D4" s="537"/>
      <c r="E4" s="537"/>
      <c r="F4" s="537"/>
      <c r="G4" s="537"/>
      <c r="H4" s="537"/>
      <c r="I4" s="537"/>
      <c r="J4" s="537"/>
    </row>
    <row r="7" spans="1:16" ht="20.100000000000001" customHeight="1" x14ac:dyDescent="0.2">
      <c r="A7" s="434" t="s">
        <v>216</v>
      </c>
      <c r="B7" s="434" t="s">
        <v>217</v>
      </c>
      <c r="C7" s="434" t="s">
        <v>218</v>
      </c>
      <c r="D7" s="434" t="s">
        <v>260</v>
      </c>
      <c r="E7" s="434" t="s">
        <v>259</v>
      </c>
      <c r="F7" s="434" t="s">
        <v>219</v>
      </c>
      <c r="G7" s="434" t="s">
        <v>223</v>
      </c>
      <c r="H7" s="434" t="s">
        <v>220</v>
      </c>
      <c r="I7" s="434" t="s">
        <v>258</v>
      </c>
      <c r="J7" s="434" t="s">
        <v>66</v>
      </c>
    </row>
    <row r="8" spans="1:16" x14ac:dyDescent="0.2">
      <c r="A8" s="435" t="s">
        <v>221</v>
      </c>
      <c r="B8" s="436">
        <v>9</v>
      </c>
      <c r="C8" s="436">
        <v>9</v>
      </c>
      <c r="D8" s="436"/>
      <c r="E8" s="436">
        <v>9</v>
      </c>
      <c r="F8" s="436"/>
      <c r="G8" s="436"/>
      <c r="H8" s="436"/>
      <c r="I8" s="436"/>
      <c r="J8" s="435">
        <v>9</v>
      </c>
    </row>
    <row r="9" spans="1:16" x14ac:dyDescent="0.2">
      <c r="A9" s="435" t="s">
        <v>168</v>
      </c>
      <c r="B9" s="436">
        <v>13</v>
      </c>
      <c r="C9" s="436">
        <v>13</v>
      </c>
      <c r="D9" s="436">
        <v>13</v>
      </c>
      <c r="E9" s="436"/>
      <c r="F9" s="436"/>
      <c r="G9" s="436"/>
      <c r="H9" s="436"/>
      <c r="I9" s="436"/>
      <c r="J9" s="435">
        <v>13</v>
      </c>
    </row>
    <row r="10" spans="1:16" x14ac:dyDescent="0.2">
      <c r="A10" s="435" t="s">
        <v>222</v>
      </c>
      <c r="B10" s="436">
        <v>14</v>
      </c>
      <c r="C10" s="436">
        <v>14</v>
      </c>
      <c r="D10" s="436"/>
      <c r="E10" s="436">
        <v>1</v>
      </c>
      <c r="F10" s="436">
        <v>6</v>
      </c>
      <c r="G10" s="436">
        <v>1</v>
      </c>
      <c r="H10" s="436">
        <v>6</v>
      </c>
      <c r="I10" s="436"/>
      <c r="J10" s="435">
        <v>14</v>
      </c>
    </row>
    <row r="11" spans="1:16" x14ac:dyDescent="0.2">
      <c r="A11" s="435" t="s">
        <v>252</v>
      </c>
      <c r="B11" s="436">
        <v>5</v>
      </c>
      <c r="C11" s="436">
        <v>5</v>
      </c>
      <c r="D11" s="436"/>
      <c r="E11" s="436"/>
      <c r="F11" s="436"/>
      <c r="G11" s="436"/>
      <c r="H11" s="436"/>
      <c r="I11" s="436">
        <v>5</v>
      </c>
      <c r="J11" s="435">
        <v>5</v>
      </c>
    </row>
    <row r="12" spans="1:16" x14ac:dyDescent="0.2">
      <c r="A12" s="435" t="s">
        <v>66</v>
      </c>
      <c r="B12" s="435">
        <f t="shared" ref="B12:J12" si="0">SUM(B8:B11)</f>
        <v>41</v>
      </c>
      <c r="C12" s="435">
        <f t="shared" si="0"/>
        <v>41</v>
      </c>
      <c r="D12" s="435">
        <f t="shared" si="0"/>
        <v>13</v>
      </c>
      <c r="E12" s="435">
        <f t="shared" si="0"/>
        <v>10</v>
      </c>
      <c r="F12" s="435">
        <f t="shared" si="0"/>
        <v>6</v>
      </c>
      <c r="G12" s="435">
        <f t="shared" si="0"/>
        <v>1</v>
      </c>
      <c r="H12" s="435">
        <f t="shared" si="0"/>
        <v>6</v>
      </c>
      <c r="I12" s="435">
        <f t="shared" si="0"/>
        <v>5</v>
      </c>
      <c r="J12" s="435">
        <f t="shared" si="0"/>
        <v>41</v>
      </c>
    </row>
  </sheetData>
  <mergeCells count="3">
    <mergeCell ref="O1:P1"/>
    <mergeCell ref="A3:J3"/>
    <mergeCell ref="A4:J4"/>
  </mergeCells>
  <phoneticPr fontId="18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8"/>
  <sheetViews>
    <sheetView tabSelected="1" zoomScaleNormal="100" workbookViewId="0">
      <selection activeCell="H57" sqref="H57"/>
    </sheetView>
  </sheetViews>
  <sheetFormatPr defaultRowHeight="15.75" x14ac:dyDescent="0.25"/>
  <cols>
    <col min="1" max="1" width="6.1640625" style="6" customWidth="1"/>
    <col min="2" max="2" width="36.5" style="6" customWidth="1"/>
    <col min="3" max="3" width="14.33203125" style="6" customWidth="1"/>
    <col min="4" max="4" width="15" style="6" customWidth="1"/>
    <col min="5" max="5" width="15.5" style="6" customWidth="1"/>
    <col min="6" max="6" width="11.83203125" style="6" customWidth="1"/>
    <col min="7" max="16384" width="9.33203125" style="6"/>
  </cols>
  <sheetData>
    <row r="1" spans="1:6" x14ac:dyDescent="0.25">
      <c r="E1" s="502" t="s">
        <v>138</v>
      </c>
      <c r="F1" s="503"/>
    </row>
    <row r="3" spans="1:6" ht="18.75" x14ac:dyDescent="0.3">
      <c r="A3" s="504" t="s">
        <v>298</v>
      </c>
      <c r="B3" s="505"/>
      <c r="C3" s="505"/>
      <c r="D3" s="505"/>
      <c r="E3" s="505"/>
      <c r="F3" s="505"/>
    </row>
    <row r="5" spans="1:6" ht="15.95" customHeight="1" x14ac:dyDescent="0.25">
      <c r="A5" s="11"/>
      <c r="B5" s="506" t="s">
        <v>29</v>
      </c>
      <c r="C5" s="507"/>
      <c r="D5" s="507"/>
      <c r="E5" s="507"/>
      <c r="F5" s="507"/>
    </row>
    <row r="6" spans="1:6" ht="15.95" customHeight="1" thickBot="1" x14ac:dyDescent="0.3">
      <c r="A6" s="10"/>
      <c r="B6" s="10"/>
      <c r="C6" s="10"/>
      <c r="D6" s="490" t="s">
        <v>263</v>
      </c>
      <c r="E6" s="490"/>
      <c r="F6" s="490"/>
    </row>
    <row r="7" spans="1:6" ht="15.95" customHeight="1" x14ac:dyDescent="0.25">
      <c r="A7" s="492" t="s">
        <v>1</v>
      </c>
      <c r="B7" s="500">
        <v>10</v>
      </c>
      <c r="C7" s="496" t="s">
        <v>299</v>
      </c>
      <c r="D7" s="497"/>
      <c r="E7" s="497"/>
      <c r="F7" s="498"/>
    </row>
    <row r="8" spans="1:6" ht="27.75" customHeight="1" x14ac:dyDescent="0.25">
      <c r="A8" s="499"/>
      <c r="B8" s="501"/>
      <c r="C8" s="101" t="s">
        <v>66</v>
      </c>
      <c r="D8" s="102" t="s">
        <v>87</v>
      </c>
      <c r="E8" s="103" t="s">
        <v>305</v>
      </c>
      <c r="F8" s="104" t="s">
        <v>88</v>
      </c>
    </row>
    <row r="9" spans="1:6" s="8" customFormat="1" ht="12" customHeight="1" x14ac:dyDescent="0.2">
      <c r="A9" s="252"/>
      <c r="B9" s="252">
        <v>2</v>
      </c>
      <c r="C9" s="253">
        <v>3</v>
      </c>
      <c r="D9" s="253">
        <v>4</v>
      </c>
      <c r="E9" s="253">
        <v>5</v>
      </c>
      <c r="F9" s="254">
        <v>6</v>
      </c>
    </row>
    <row r="10" spans="1:6" s="7" customFormat="1" ht="15.95" customHeight="1" x14ac:dyDescent="0.2">
      <c r="A10" s="255" t="s">
        <v>2</v>
      </c>
      <c r="B10" s="256" t="s">
        <v>93</v>
      </c>
      <c r="C10" s="110">
        <v>237546007</v>
      </c>
      <c r="D10" s="110">
        <v>137785007</v>
      </c>
      <c r="E10" s="110">
        <v>37154000</v>
      </c>
      <c r="F10" s="111">
        <v>62607000</v>
      </c>
    </row>
    <row r="11" spans="1:6" s="7" customFormat="1" ht="15.95" customHeight="1" x14ac:dyDescent="0.2">
      <c r="A11" s="257" t="s">
        <v>3</v>
      </c>
      <c r="B11" s="258" t="s">
        <v>116</v>
      </c>
      <c r="C11" s="114">
        <v>31897000</v>
      </c>
      <c r="D11" s="114">
        <v>25554000</v>
      </c>
      <c r="E11" s="114">
        <v>6343000</v>
      </c>
      <c r="F11" s="123"/>
    </row>
    <row r="12" spans="1:6" s="7" customFormat="1" ht="15.95" customHeight="1" x14ac:dyDescent="0.2">
      <c r="A12" s="259" t="s">
        <v>4</v>
      </c>
      <c r="B12" s="256" t="s">
        <v>115</v>
      </c>
      <c r="C12" s="110">
        <v>38000000</v>
      </c>
      <c r="D12" s="110"/>
      <c r="E12" s="110">
        <v>30811000</v>
      </c>
      <c r="F12" s="111">
        <v>7189000</v>
      </c>
    </row>
    <row r="13" spans="1:6" s="7" customFormat="1" ht="15.95" customHeight="1" x14ac:dyDescent="0.2">
      <c r="A13" s="260" t="s">
        <v>5</v>
      </c>
      <c r="B13" s="261" t="s">
        <v>90</v>
      </c>
      <c r="C13" s="121">
        <v>31000000</v>
      </c>
      <c r="D13" s="121"/>
      <c r="E13" s="121">
        <v>23811000</v>
      </c>
      <c r="F13" s="123">
        <v>7189000</v>
      </c>
    </row>
    <row r="14" spans="1:6" s="7" customFormat="1" ht="15.95" customHeight="1" x14ac:dyDescent="0.2">
      <c r="A14" s="260" t="s">
        <v>6</v>
      </c>
      <c r="B14" s="261" t="s">
        <v>91</v>
      </c>
      <c r="C14" s="121">
        <v>7000000</v>
      </c>
      <c r="D14" s="121"/>
      <c r="E14" s="121">
        <v>7000000</v>
      </c>
      <c r="F14" s="123"/>
    </row>
    <row r="15" spans="1:6" s="7" customFormat="1" ht="15.95" customHeight="1" x14ac:dyDescent="0.2">
      <c r="A15" s="260" t="s">
        <v>7</v>
      </c>
      <c r="B15" s="261" t="s">
        <v>92</v>
      </c>
      <c r="C15" s="262"/>
      <c r="D15" s="121"/>
      <c r="E15" s="121"/>
      <c r="F15" s="123"/>
    </row>
    <row r="16" spans="1:6" s="7" customFormat="1" ht="15.95" hidden="1" customHeight="1" x14ac:dyDescent="0.2">
      <c r="A16" s="260"/>
      <c r="B16" s="261"/>
      <c r="C16" s="262"/>
      <c r="D16" s="121"/>
      <c r="E16" s="121"/>
      <c r="F16" s="123"/>
    </row>
    <row r="17" spans="1:6" s="7" customFormat="1" ht="15.95" customHeight="1" x14ac:dyDescent="0.2">
      <c r="A17" s="255">
        <v>7</v>
      </c>
      <c r="B17" s="256" t="s">
        <v>114</v>
      </c>
      <c r="C17" s="114">
        <v>143675153</v>
      </c>
      <c r="D17" s="114">
        <v>88257153</v>
      </c>
      <c r="E17" s="114"/>
      <c r="F17" s="111">
        <v>55418000</v>
      </c>
    </row>
    <row r="18" spans="1:6" s="7" customFormat="1" ht="15.95" customHeight="1" x14ac:dyDescent="0.2">
      <c r="A18" s="260">
        <v>8</v>
      </c>
      <c r="B18" s="261" t="s">
        <v>95</v>
      </c>
      <c r="C18" s="122">
        <v>143675153</v>
      </c>
      <c r="D18" s="122">
        <v>88257153</v>
      </c>
      <c r="E18" s="122"/>
      <c r="F18" s="123">
        <v>55418000</v>
      </c>
    </row>
    <row r="19" spans="1:6" s="7" customFormat="1" ht="15.95" hidden="1" customHeight="1" x14ac:dyDescent="0.2">
      <c r="A19" s="260"/>
      <c r="B19" s="261"/>
      <c r="C19" s="114"/>
      <c r="D19" s="122"/>
      <c r="E19" s="122"/>
      <c r="F19" s="123"/>
    </row>
    <row r="20" spans="1:6" s="7" customFormat="1" ht="15.95" hidden="1" customHeight="1" x14ac:dyDescent="0.2">
      <c r="A20" s="260" t="s">
        <v>94</v>
      </c>
      <c r="B20" s="263"/>
      <c r="C20" s="114"/>
      <c r="D20" s="122"/>
      <c r="E20" s="122"/>
      <c r="F20" s="123"/>
    </row>
    <row r="21" spans="1:6" s="7" customFormat="1" ht="15.95" customHeight="1" x14ac:dyDescent="0.2">
      <c r="A21" s="260">
        <v>9</v>
      </c>
      <c r="B21" s="263" t="s">
        <v>96</v>
      </c>
      <c r="C21" s="114"/>
      <c r="D21" s="122"/>
      <c r="E21" s="122"/>
      <c r="F21" s="123"/>
    </row>
    <row r="22" spans="1:6" s="7" customFormat="1" ht="15.95" customHeight="1" x14ac:dyDescent="0.2">
      <c r="A22" s="260">
        <v>10</v>
      </c>
      <c r="B22" s="258" t="s">
        <v>243</v>
      </c>
      <c r="C22" s="114">
        <v>4910000</v>
      </c>
      <c r="D22" s="114">
        <v>4910000</v>
      </c>
      <c r="E22" s="114"/>
      <c r="F22" s="125"/>
    </row>
    <row r="23" spans="1:6" s="7" customFormat="1" ht="15.95" customHeight="1" x14ac:dyDescent="0.2">
      <c r="A23" s="255">
        <v>11</v>
      </c>
      <c r="B23" s="256" t="s">
        <v>113</v>
      </c>
      <c r="C23" s="110"/>
      <c r="D23" s="110"/>
      <c r="E23" s="110"/>
      <c r="F23" s="111"/>
    </row>
    <row r="24" spans="1:6" s="7" customFormat="1" ht="15.95" customHeight="1" x14ac:dyDescent="0.2">
      <c r="A24" s="260">
        <v>12</v>
      </c>
      <c r="B24" s="258" t="s">
        <v>112</v>
      </c>
      <c r="C24" s="114">
        <v>13865000</v>
      </c>
      <c r="D24" s="114">
        <v>13865000</v>
      </c>
      <c r="E24" s="114"/>
      <c r="F24" s="125"/>
    </row>
    <row r="25" spans="1:6" s="7" customFormat="1" ht="15.95" customHeight="1" x14ac:dyDescent="0.2">
      <c r="A25" s="260">
        <v>13</v>
      </c>
      <c r="B25" s="258" t="s">
        <v>111</v>
      </c>
      <c r="C25" s="114">
        <v>5198854</v>
      </c>
      <c r="D25" s="122">
        <v>5198854</v>
      </c>
      <c r="E25" s="122"/>
      <c r="F25" s="123"/>
    </row>
    <row r="26" spans="1:6" s="7" customFormat="1" ht="15.95" customHeight="1" x14ac:dyDescent="0.2">
      <c r="A26" s="260">
        <v>14</v>
      </c>
      <c r="B26" s="264" t="s">
        <v>97</v>
      </c>
      <c r="C26" s="114"/>
      <c r="D26" s="122"/>
      <c r="E26" s="122"/>
      <c r="F26" s="123"/>
    </row>
    <row r="27" spans="1:6" s="7" customFormat="1" ht="15.95" customHeight="1" x14ac:dyDescent="0.2">
      <c r="A27" s="260">
        <v>15</v>
      </c>
      <c r="B27" s="264" t="s">
        <v>105</v>
      </c>
      <c r="C27" s="114"/>
      <c r="D27" s="122"/>
      <c r="E27" s="122"/>
      <c r="F27" s="123"/>
    </row>
    <row r="28" spans="1:6" s="7" customFormat="1" ht="15.95" customHeight="1" x14ac:dyDescent="0.2">
      <c r="A28" s="260">
        <v>16</v>
      </c>
      <c r="B28" s="264" t="s">
        <v>307</v>
      </c>
      <c r="C28" s="114"/>
      <c r="D28" s="122"/>
      <c r="E28" s="122"/>
      <c r="F28" s="123"/>
    </row>
    <row r="29" spans="1:6" s="7" customFormat="1" ht="15.95" customHeight="1" x14ac:dyDescent="0.2">
      <c r="A29" s="260">
        <v>17</v>
      </c>
      <c r="B29" s="258" t="s">
        <v>98</v>
      </c>
      <c r="C29" s="114">
        <v>351263000</v>
      </c>
      <c r="D29" s="114">
        <v>150140000</v>
      </c>
      <c r="E29" s="114">
        <v>201123000</v>
      </c>
      <c r="F29" s="123"/>
    </row>
    <row r="30" spans="1:6" s="7" customFormat="1" ht="15.95" customHeight="1" x14ac:dyDescent="0.2">
      <c r="A30" s="260">
        <v>18</v>
      </c>
      <c r="B30" s="258" t="s">
        <v>110</v>
      </c>
      <c r="C30" s="114"/>
      <c r="D30" s="122"/>
      <c r="E30" s="122"/>
      <c r="F30" s="123"/>
    </row>
    <row r="31" spans="1:6" s="7" customFormat="1" ht="15.95" customHeight="1" x14ac:dyDescent="0.2">
      <c r="A31" s="260">
        <v>19</v>
      </c>
      <c r="B31" s="264" t="s">
        <v>99</v>
      </c>
      <c r="C31" s="114"/>
      <c r="D31" s="122"/>
      <c r="E31" s="122"/>
      <c r="F31" s="123"/>
    </row>
    <row r="32" spans="1:6" s="7" customFormat="1" ht="15.95" customHeight="1" x14ac:dyDescent="0.2">
      <c r="A32" s="260">
        <v>20</v>
      </c>
      <c r="B32" s="264" t="s">
        <v>100</v>
      </c>
      <c r="C32" s="114"/>
      <c r="D32" s="122"/>
      <c r="E32" s="122"/>
      <c r="F32" s="123"/>
    </row>
    <row r="33" spans="1:6" s="7" customFormat="1" ht="15.95" customHeight="1" x14ac:dyDescent="0.2">
      <c r="A33" s="260">
        <v>21</v>
      </c>
      <c r="B33" s="258" t="s">
        <v>109</v>
      </c>
      <c r="C33" s="114"/>
      <c r="D33" s="122"/>
      <c r="E33" s="122"/>
      <c r="F33" s="123"/>
    </row>
    <row r="34" spans="1:6" s="7" customFormat="1" ht="15.95" customHeight="1" x14ac:dyDescent="0.2">
      <c r="A34" s="260">
        <v>22</v>
      </c>
      <c r="B34" s="264" t="s">
        <v>101</v>
      </c>
      <c r="C34" s="114"/>
      <c r="D34" s="122"/>
      <c r="E34" s="122"/>
      <c r="F34" s="123"/>
    </row>
    <row r="35" spans="1:6" s="7" customFormat="1" ht="15.95" customHeight="1" x14ac:dyDescent="0.2">
      <c r="A35" s="255">
        <v>23</v>
      </c>
      <c r="B35" s="258" t="s">
        <v>102</v>
      </c>
      <c r="C35" s="110"/>
      <c r="D35" s="110"/>
      <c r="E35" s="110"/>
      <c r="F35" s="111"/>
    </row>
    <row r="36" spans="1:6" s="7" customFormat="1" ht="15.95" customHeight="1" x14ac:dyDescent="0.2">
      <c r="A36" s="260">
        <v>24</v>
      </c>
      <c r="B36" s="256" t="s">
        <v>103</v>
      </c>
      <c r="C36" s="114"/>
      <c r="D36" s="122"/>
      <c r="E36" s="114"/>
      <c r="F36" s="123"/>
    </row>
    <row r="37" spans="1:6" s="7" customFormat="1" ht="15.95" customHeight="1" x14ac:dyDescent="0.2">
      <c r="A37" s="260">
        <v>25</v>
      </c>
      <c r="B37" s="258" t="s">
        <v>108</v>
      </c>
      <c r="C37" s="114">
        <v>351263000</v>
      </c>
      <c r="D37" s="114">
        <v>150140000</v>
      </c>
      <c r="E37" s="114">
        <v>201123000</v>
      </c>
      <c r="F37" s="123"/>
    </row>
    <row r="38" spans="1:6" s="7" customFormat="1" ht="15.95" customHeight="1" x14ac:dyDescent="0.2">
      <c r="A38" s="260">
        <v>26</v>
      </c>
      <c r="B38" s="258" t="s">
        <v>107</v>
      </c>
      <c r="C38" s="114"/>
      <c r="D38" s="122"/>
      <c r="E38" s="122"/>
      <c r="F38" s="123"/>
    </row>
    <row r="39" spans="1:6" s="7" customFormat="1" ht="15.95" customHeight="1" x14ac:dyDescent="0.2">
      <c r="A39" s="260">
        <v>27</v>
      </c>
      <c r="B39" s="264" t="s">
        <v>104</v>
      </c>
      <c r="C39" s="114"/>
      <c r="D39" s="122"/>
      <c r="E39" s="122"/>
      <c r="F39" s="123"/>
    </row>
    <row r="40" spans="1:6" s="7" customFormat="1" ht="15.95" customHeight="1" x14ac:dyDescent="0.2">
      <c r="A40" s="260">
        <v>28</v>
      </c>
      <c r="B40" s="265" t="s">
        <v>106</v>
      </c>
      <c r="C40" s="114"/>
      <c r="D40" s="114"/>
      <c r="E40" s="114"/>
      <c r="F40" s="125"/>
    </row>
    <row r="41" spans="1:6" s="7" customFormat="1" ht="15.95" customHeight="1" thickBot="1" x14ac:dyDescent="0.25">
      <c r="A41" s="266">
        <v>29</v>
      </c>
      <c r="B41" s="267" t="s">
        <v>82</v>
      </c>
      <c r="C41" s="133">
        <v>588809007</v>
      </c>
      <c r="D41" s="133">
        <v>287925007</v>
      </c>
      <c r="E41" s="133">
        <v>238277000</v>
      </c>
      <c r="F41" s="268">
        <v>62607000</v>
      </c>
    </row>
    <row r="42" spans="1:6" s="7" customFormat="1" ht="15.95" customHeight="1" x14ac:dyDescent="0.2">
      <c r="A42" s="269"/>
      <c r="B42" s="270"/>
      <c r="C42" s="271"/>
      <c r="D42" s="271"/>
      <c r="E42" s="271"/>
      <c r="F42" s="272"/>
    </row>
    <row r="43" spans="1:6" s="7" customFormat="1" ht="15.95" hidden="1" customHeight="1" x14ac:dyDescent="0.2">
      <c r="A43" s="269"/>
      <c r="B43" s="270"/>
      <c r="C43" s="271"/>
      <c r="D43" s="271"/>
      <c r="E43" s="271"/>
      <c r="F43" s="272"/>
    </row>
    <row r="44" spans="1:6" s="7" customFormat="1" ht="15.95" hidden="1" customHeight="1" x14ac:dyDescent="0.2">
      <c r="A44" s="273"/>
      <c r="B44" s="274"/>
      <c r="C44" s="274"/>
      <c r="D44" s="274"/>
      <c r="E44" s="274"/>
      <c r="F44" s="275"/>
    </row>
    <row r="45" spans="1:6" s="7" customFormat="1" ht="15.95" hidden="1" customHeight="1" x14ac:dyDescent="0.2">
      <c r="A45" s="269"/>
      <c r="B45" s="270"/>
      <c r="C45" s="271"/>
      <c r="D45" s="271"/>
      <c r="E45" s="271"/>
      <c r="F45" s="275"/>
    </row>
    <row r="46" spans="1:6" s="7" customFormat="1" ht="15.95" customHeight="1" x14ac:dyDescent="0.2">
      <c r="A46" s="269"/>
      <c r="B46" s="270"/>
      <c r="C46" s="271"/>
      <c r="D46" s="271"/>
      <c r="E46" s="271"/>
      <c r="F46" s="272"/>
    </row>
    <row r="47" spans="1:6" s="7" customFormat="1" ht="15.95" customHeight="1" x14ac:dyDescent="0.2">
      <c r="A47" s="269"/>
      <c r="B47" s="270"/>
      <c r="C47" s="271"/>
      <c r="D47" s="271"/>
      <c r="E47" s="271"/>
      <c r="F47" s="272"/>
    </row>
    <row r="48" spans="1:6" s="7" customFormat="1" ht="15.95" customHeight="1" x14ac:dyDescent="0.2">
      <c r="A48" s="276"/>
      <c r="B48" s="277"/>
      <c r="C48" s="278"/>
      <c r="D48" s="278"/>
      <c r="E48" s="278"/>
      <c r="F48" s="275"/>
    </row>
    <row r="49" spans="1:6" x14ac:dyDescent="0.25">
      <c r="A49" s="281"/>
      <c r="B49" s="281"/>
      <c r="C49" s="147"/>
      <c r="D49" s="147"/>
      <c r="E49" s="147"/>
      <c r="F49" s="282"/>
    </row>
    <row r="50" spans="1:6" x14ac:dyDescent="0.25">
      <c r="A50" s="281"/>
      <c r="B50" s="281"/>
      <c r="C50" s="147"/>
      <c r="D50" s="147"/>
      <c r="E50" s="147"/>
      <c r="F50" s="282"/>
    </row>
    <row r="51" spans="1:6" ht="16.5" customHeight="1" x14ac:dyDescent="0.25">
      <c r="A51" s="283"/>
      <c r="B51" s="508" t="s">
        <v>245</v>
      </c>
      <c r="C51" s="509"/>
      <c r="D51" s="509"/>
      <c r="E51" s="509"/>
      <c r="F51" s="509"/>
    </row>
    <row r="52" spans="1:6" ht="16.5" customHeight="1" x14ac:dyDescent="0.25">
      <c r="A52" s="283"/>
      <c r="B52" s="284"/>
      <c r="C52" s="239"/>
      <c r="D52" s="239"/>
      <c r="E52" s="239"/>
      <c r="F52" s="239"/>
    </row>
    <row r="53" spans="1:6" ht="16.5" customHeight="1" x14ac:dyDescent="0.25">
      <c r="A53" s="283"/>
      <c r="B53" s="284"/>
      <c r="C53" s="239"/>
      <c r="D53" s="239"/>
      <c r="E53" s="239"/>
      <c r="F53" s="239"/>
    </row>
    <row r="54" spans="1:6" ht="16.5" customHeight="1" x14ac:dyDescent="0.25">
      <c r="A54" s="283"/>
      <c r="B54" s="510" t="s">
        <v>31</v>
      </c>
      <c r="C54" s="511"/>
      <c r="D54" s="511"/>
      <c r="E54" s="511"/>
      <c r="F54" s="511"/>
    </row>
    <row r="55" spans="1:6" ht="16.5" customHeight="1" thickBot="1" x14ac:dyDescent="0.3">
      <c r="A55" s="285"/>
      <c r="B55" s="285"/>
      <c r="C55" s="286"/>
      <c r="D55" s="491" t="s">
        <v>263</v>
      </c>
      <c r="E55" s="491"/>
      <c r="F55" s="491"/>
    </row>
    <row r="56" spans="1:6" ht="15.75" customHeight="1" x14ac:dyDescent="0.25">
      <c r="A56" s="492" t="s">
        <v>1</v>
      </c>
      <c r="B56" s="494" t="s">
        <v>118</v>
      </c>
      <c r="C56" s="496" t="s">
        <v>299</v>
      </c>
      <c r="D56" s="497"/>
      <c r="E56" s="497"/>
      <c r="F56" s="498"/>
    </row>
    <row r="57" spans="1:6" s="8" customFormat="1" ht="34.5" customHeight="1" thickBot="1" x14ac:dyDescent="0.25">
      <c r="A57" s="493"/>
      <c r="B57" s="495"/>
      <c r="C57" s="101" t="s">
        <v>66</v>
      </c>
      <c r="D57" s="102" t="s">
        <v>87</v>
      </c>
      <c r="E57" s="103" t="s">
        <v>89</v>
      </c>
      <c r="F57" s="104" t="s">
        <v>88</v>
      </c>
    </row>
    <row r="58" spans="1:6" ht="15.95" customHeight="1" thickBot="1" x14ac:dyDescent="0.3">
      <c r="A58" s="287" t="s">
        <v>2</v>
      </c>
      <c r="B58" s="288" t="s">
        <v>93</v>
      </c>
      <c r="C58" s="157">
        <v>239869007</v>
      </c>
      <c r="D58" s="157">
        <v>140108007</v>
      </c>
      <c r="E58" s="158">
        <v>37154000</v>
      </c>
      <c r="F58" s="159">
        <v>62607000</v>
      </c>
    </row>
    <row r="59" spans="1:6" ht="15.95" customHeight="1" x14ac:dyDescent="0.25">
      <c r="A59" s="289" t="s">
        <v>3</v>
      </c>
      <c r="B59" s="290" t="s">
        <v>136</v>
      </c>
      <c r="C59" s="162">
        <v>31639000</v>
      </c>
      <c r="D59" s="162">
        <v>14061000</v>
      </c>
      <c r="E59" s="485">
        <v>17578000</v>
      </c>
      <c r="F59" s="486"/>
    </row>
    <row r="60" spans="1:6" ht="15.95" customHeight="1" x14ac:dyDescent="0.25">
      <c r="A60" s="291" t="s">
        <v>4</v>
      </c>
      <c r="B60" s="258" t="s">
        <v>244</v>
      </c>
      <c r="C60" s="114">
        <v>6201000</v>
      </c>
      <c r="D60" s="114">
        <v>2742000</v>
      </c>
      <c r="E60" s="189">
        <v>3459000</v>
      </c>
      <c r="F60" s="168"/>
    </row>
    <row r="61" spans="1:6" ht="15.95" customHeight="1" x14ac:dyDescent="0.25">
      <c r="A61" s="291" t="s">
        <v>5</v>
      </c>
      <c r="B61" s="258" t="s">
        <v>119</v>
      </c>
      <c r="C61" s="169">
        <v>84148153</v>
      </c>
      <c r="D61" s="169">
        <v>64996153</v>
      </c>
      <c r="E61" s="174">
        <v>14617000</v>
      </c>
      <c r="F61" s="175">
        <v>4535000</v>
      </c>
    </row>
    <row r="62" spans="1:6" ht="15.95" customHeight="1" x14ac:dyDescent="0.25">
      <c r="A62" s="291" t="s">
        <v>6</v>
      </c>
      <c r="B62" s="292" t="s">
        <v>120</v>
      </c>
      <c r="C62" s="169">
        <v>8270000</v>
      </c>
      <c r="D62" s="169">
        <v>8270000</v>
      </c>
      <c r="E62" s="171"/>
      <c r="F62" s="172"/>
    </row>
    <row r="63" spans="1:6" ht="15.95" customHeight="1" x14ac:dyDescent="0.25">
      <c r="A63" s="291" t="s">
        <v>7</v>
      </c>
      <c r="B63" s="292" t="s">
        <v>137</v>
      </c>
      <c r="C63" s="169">
        <v>5648000</v>
      </c>
      <c r="D63" s="169">
        <v>1494000</v>
      </c>
      <c r="E63" s="174">
        <v>1500000</v>
      </c>
      <c r="F63" s="175">
        <v>2654000</v>
      </c>
    </row>
    <row r="64" spans="1:6" ht="15.95" customHeight="1" x14ac:dyDescent="0.25">
      <c r="A64" s="291" t="s">
        <v>8</v>
      </c>
      <c r="B64" s="264" t="s">
        <v>121</v>
      </c>
      <c r="C64" s="170">
        <v>4148000</v>
      </c>
      <c r="D64" s="170">
        <v>1494000</v>
      </c>
      <c r="E64" s="171"/>
      <c r="F64" s="172">
        <v>2654000</v>
      </c>
    </row>
    <row r="65" spans="1:6" ht="15.95" customHeight="1" x14ac:dyDescent="0.25">
      <c r="A65" s="291" t="s">
        <v>9</v>
      </c>
      <c r="B65" s="264" t="s">
        <v>122</v>
      </c>
      <c r="C65" s="122">
        <v>1500000</v>
      </c>
      <c r="D65" s="122"/>
      <c r="E65" s="122">
        <v>1500000</v>
      </c>
      <c r="F65" s="123"/>
    </row>
    <row r="66" spans="1:6" ht="15.95" customHeight="1" x14ac:dyDescent="0.25">
      <c r="A66" s="293">
        <v>9</v>
      </c>
      <c r="B66" s="258" t="s">
        <v>124</v>
      </c>
      <c r="C66" s="114"/>
      <c r="D66" s="114"/>
      <c r="E66" s="114"/>
      <c r="F66" s="123"/>
    </row>
    <row r="67" spans="1:6" ht="15.95" customHeight="1" x14ac:dyDescent="0.25">
      <c r="A67" s="293">
        <v>10</v>
      </c>
      <c r="B67" s="264" t="s">
        <v>125</v>
      </c>
      <c r="C67" s="122"/>
      <c r="D67" s="122"/>
      <c r="E67" s="122"/>
      <c r="F67" s="123"/>
    </row>
    <row r="68" spans="1:6" ht="15.95" customHeight="1" x14ac:dyDescent="0.25">
      <c r="A68" s="293">
        <v>11</v>
      </c>
      <c r="B68" s="264" t="s">
        <v>126</v>
      </c>
      <c r="C68" s="122"/>
      <c r="D68" s="122"/>
      <c r="E68" s="122"/>
      <c r="F68" s="123"/>
    </row>
    <row r="69" spans="1:6" ht="15.95" customHeight="1" x14ac:dyDescent="0.25">
      <c r="A69" s="293">
        <v>12</v>
      </c>
      <c r="B69" s="258" t="s">
        <v>127</v>
      </c>
      <c r="C69" s="114">
        <v>103949471</v>
      </c>
      <c r="D69" s="114">
        <v>48531471</v>
      </c>
      <c r="E69" s="114"/>
      <c r="F69" s="125">
        <v>55418000</v>
      </c>
    </row>
    <row r="70" spans="1:6" ht="15.95" customHeight="1" x14ac:dyDescent="0.25">
      <c r="A70" s="293">
        <v>13</v>
      </c>
      <c r="B70" s="264" t="s">
        <v>106</v>
      </c>
      <c r="C70" s="122">
        <v>98750617</v>
      </c>
      <c r="D70" s="122">
        <v>43332617</v>
      </c>
      <c r="E70" s="122"/>
      <c r="F70" s="123" t="s">
        <v>311</v>
      </c>
    </row>
    <row r="71" spans="1:6" ht="15.95" customHeight="1" x14ac:dyDescent="0.25">
      <c r="A71" s="296"/>
      <c r="B71" s="265" t="s">
        <v>308</v>
      </c>
      <c r="C71" s="187">
        <v>5198854</v>
      </c>
      <c r="D71" s="187">
        <v>5198854</v>
      </c>
      <c r="E71" s="188"/>
      <c r="F71" s="123"/>
    </row>
    <row r="72" spans="1:6" ht="15.95" customHeight="1" thickBot="1" x14ac:dyDescent="0.3">
      <c r="A72" s="487">
        <v>14</v>
      </c>
      <c r="B72" s="295" t="s">
        <v>123</v>
      </c>
      <c r="C72" s="181">
        <v>348940000</v>
      </c>
      <c r="D72" s="181">
        <v>147817000</v>
      </c>
      <c r="E72" s="182">
        <v>201123000</v>
      </c>
      <c r="F72" s="183"/>
    </row>
    <row r="73" spans="1:6" ht="15.95" customHeight="1" x14ac:dyDescent="0.25">
      <c r="A73" s="296">
        <v>15</v>
      </c>
      <c r="B73" s="297" t="s">
        <v>128</v>
      </c>
      <c r="C73" s="187">
        <v>252857000</v>
      </c>
      <c r="D73" s="187">
        <v>146857000</v>
      </c>
      <c r="E73" s="188">
        <v>106000000</v>
      </c>
      <c r="F73" s="168"/>
    </row>
    <row r="74" spans="1:6" ht="15.95" customHeight="1" x14ac:dyDescent="0.25">
      <c r="A74" s="296">
        <v>16</v>
      </c>
      <c r="B74" s="258" t="s">
        <v>129</v>
      </c>
      <c r="C74" s="122">
        <v>95123000</v>
      </c>
      <c r="D74" s="122"/>
      <c r="E74" s="167">
        <v>95123000</v>
      </c>
      <c r="F74" s="168"/>
    </row>
    <row r="75" spans="1:6" ht="15.95" customHeight="1" x14ac:dyDescent="0.25">
      <c r="A75" s="296">
        <v>17</v>
      </c>
      <c r="B75" s="258" t="s">
        <v>130</v>
      </c>
      <c r="C75" s="122">
        <v>960000</v>
      </c>
      <c r="D75" s="122">
        <v>960000</v>
      </c>
      <c r="E75" s="167"/>
      <c r="F75" s="168"/>
    </row>
    <row r="76" spans="1:6" ht="15.95" customHeight="1" x14ac:dyDescent="0.25">
      <c r="A76" s="296">
        <v>18</v>
      </c>
      <c r="B76" s="258" t="s">
        <v>131</v>
      </c>
      <c r="C76" s="114"/>
      <c r="D76" s="114"/>
      <c r="E76" s="189"/>
      <c r="F76" s="168"/>
    </row>
    <row r="77" spans="1:6" ht="15.95" customHeight="1" thickBot="1" x14ac:dyDescent="0.3">
      <c r="A77" s="298">
        <v>19</v>
      </c>
      <c r="B77" s="299" t="s">
        <v>132</v>
      </c>
      <c r="C77" s="170"/>
      <c r="D77" s="170"/>
      <c r="E77" s="171"/>
      <c r="F77" s="168"/>
    </row>
    <row r="78" spans="1:6" ht="15.95" customHeight="1" thickBot="1" x14ac:dyDescent="0.3">
      <c r="A78" s="294">
        <v>20</v>
      </c>
      <c r="B78" s="300" t="s">
        <v>133</v>
      </c>
      <c r="C78" s="193"/>
      <c r="D78" s="193"/>
      <c r="E78" s="194"/>
      <c r="F78" s="159"/>
    </row>
    <row r="79" spans="1:6" ht="15.95" customHeight="1" x14ac:dyDescent="0.25">
      <c r="A79" s="296">
        <v>21</v>
      </c>
      <c r="B79" s="265" t="s">
        <v>134</v>
      </c>
      <c r="C79" s="187"/>
      <c r="D79" s="187"/>
      <c r="E79" s="188"/>
      <c r="F79" s="195"/>
    </row>
    <row r="80" spans="1:6" ht="15.95" customHeight="1" x14ac:dyDescent="0.25">
      <c r="A80" s="260">
        <v>22</v>
      </c>
      <c r="B80" s="264" t="s">
        <v>105</v>
      </c>
      <c r="C80" s="122"/>
      <c r="D80" s="122"/>
      <c r="E80" s="122"/>
      <c r="F80" s="123"/>
    </row>
    <row r="81" spans="1:6" ht="15.95" customHeight="1" x14ac:dyDescent="0.25">
      <c r="A81" s="259">
        <v>23</v>
      </c>
      <c r="B81" s="301" t="s">
        <v>139</v>
      </c>
      <c r="C81" s="197">
        <v>588809007</v>
      </c>
      <c r="D81" s="197">
        <v>287925007</v>
      </c>
      <c r="E81" s="197">
        <v>238277000</v>
      </c>
      <c r="F81" s="111">
        <v>62607000</v>
      </c>
    </row>
    <row r="82" spans="1:6" ht="15.95" customHeight="1" x14ac:dyDescent="0.25">
      <c r="A82" s="279"/>
      <c r="B82" s="280"/>
      <c r="C82" s="302"/>
      <c r="D82" s="302"/>
      <c r="E82" s="302"/>
      <c r="F82" s="272"/>
    </row>
    <row r="83" spans="1:6" ht="15.95" customHeight="1" x14ac:dyDescent="0.25">
      <c r="A83" s="257"/>
      <c r="B83" s="258" t="s">
        <v>250</v>
      </c>
      <c r="C83" s="303">
        <v>9</v>
      </c>
      <c r="D83" s="303">
        <v>5</v>
      </c>
      <c r="E83" s="303">
        <v>4</v>
      </c>
      <c r="F83" s="115"/>
    </row>
    <row r="84" spans="1:6" ht="15.95" customHeight="1" x14ac:dyDescent="0.25">
      <c r="A84" s="255"/>
      <c r="B84" s="256" t="s">
        <v>251</v>
      </c>
      <c r="C84" s="256"/>
      <c r="D84" s="256"/>
      <c r="E84" s="256"/>
      <c r="F84" s="118"/>
    </row>
    <row r="85" spans="1:6" ht="15.95" customHeight="1" x14ac:dyDescent="0.25">
      <c r="A85" s="260"/>
      <c r="B85" s="258" t="s">
        <v>255</v>
      </c>
      <c r="C85" s="303">
        <v>6</v>
      </c>
      <c r="D85" s="304">
        <v>6</v>
      </c>
      <c r="E85" s="303"/>
      <c r="F85" s="115"/>
    </row>
    <row r="86" spans="1:6" ht="15.95" hidden="1" customHeight="1" x14ac:dyDescent="0.25">
      <c r="A86" s="45"/>
      <c r="B86" s="46"/>
      <c r="C86" s="47"/>
      <c r="D86" s="47"/>
      <c r="E86" s="47"/>
      <c r="F86" s="43"/>
    </row>
    <row r="87" spans="1:6" ht="15.95" hidden="1" customHeight="1" x14ac:dyDescent="0.25">
      <c r="A87" s="40"/>
      <c r="B87" s="41"/>
      <c r="C87" s="41"/>
      <c r="D87" s="41"/>
      <c r="E87" s="41"/>
      <c r="F87" s="42"/>
    </row>
    <row r="88" spans="1:6" hidden="1" x14ac:dyDescent="0.25"/>
  </sheetData>
  <mergeCells count="13">
    <mergeCell ref="A56:A57"/>
    <mergeCell ref="B56:B57"/>
    <mergeCell ref="C56:F56"/>
    <mergeCell ref="B5:F5"/>
    <mergeCell ref="B51:F51"/>
    <mergeCell ref="D55:F55"/>
    <mergeCell ref="B54:F54"/>
    <mergeCell ref="E1:F1"/>
    <mergeCell ref="A3:F3"/>
    <mergeCell ref="D6:F6"/>
    <mergeCell ref="A7:A8"/>
    <mergeCell ref="B7:B8"/>
    <mergeCell ref="C7:F7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8"/>
  <sheetViews>
    <sheetView zoomScaleNormal="100" workbookViewId="0">
      <selection activeCell="E17" sqref="E17"/>
    </sheetView>
  </sheetViews>
  <sheetFormatPr defaultRowHeight="15.75" x14ac:dyDescent="0.25"/>
  <cols>
    <col min="1" max="1" width="6.1640625" style="6" customWidth="1"/>
    <col min="2" max="2" width="41.83203125" style="6" customWidth="1"/>
    <col min="3" max="3" width="12" style="6" customWidth="1"/>
    <col min="4" max="4" width="11.6640625" style="6" customWidth="1"/>
    <col min="5" max="5" width="14.1640625" style="6" customWidth="1"/>
    <col min="6" max="6" width="12" style="6" customWidth="1"/>
    <col min="7" max="16384" width="9.33203125" style="6"/>
  </cols>
  <sheetData>
    <row r="1" spans="1:6" x14ac:dyDescent="0.25">
      <c r="E1" s="502" t="s">
        <v>157</v>
      </c>
      <c r="F1" s="503"/>
    </row>
    <row r="3" spans="1:6" ht="18.75" x14ac:dyDescent="0.3">
      <c r="A3" s="504" t="s">
        <v>298</v>
      </c>
      <c r="B3" s="505"/>
      <c r="C3" s="505"/>
      <c r="D3" s="505"/>
      <c r="E3" s="505"/>
      <c r="F3" s="505"/>
    </row>
    <row r="5" spans="1:6" ht="15.95" customHeight="1" x14ac:dyDescent="0.25">
      <c r="A5" s="506" t="s">
        <v>241</v>
      </c>
      <c r="B5" s="507"/>
      <c r="C5" s="507"/>
      <c r="D5" s="507"/>
      <c r="E5" s="507"/>
      <c r="F5" s="507"/>
    </row>
    <row r="6" spans="1:6" ht="15.95" customHeight="1" x14ac:dyDescent="0.25">
      <c r="A6" s="506" t="s">
        <v>227</v>
      </c>
      <c r="B6" s="507"/>
      <c r="C6" s="507"/>
      <c r="D6" s="507"/>
      <c r="E6" s="507"/>
      <c r="F6" s="507"/>
    </row>
    <row r="7" spans="1:6" ht="15.95" customHeight="1" thickBot="1" x14ac:dyDescent="0.3">
      <c r="A7" s="10"/>
      <c r="B7" s="331"/>
      <c r="C7" s="331"/>
      <c r="D7" s="514" t="s">
        <v>263</v>
      </c>
      <c r="E7" s="514"/>
      <c r="F7" s="514"/>
    </row>
    <row r="8" spans="1:6" ht="15.95" customHeight="1" x14ac:dyDescent="0.25">
      <c r="A8" s="512" t="s">
        <v>1</v>
      </c>
      <c r="B8" s="500" t="s">
        <v>86</v>
      </c>
      <c r="C8" s="496" t="s">
        <v>299</v>
      </c>
      <c r="D8" s="497"/>
      <c r="E8" s="497"/>
      <c r="F8" s="498"/>
    </row>
    <row r="9" spans="1:6" ht="27.75" customHeight="1" x14ac:dyDescent="0.25">
      <c r="A9" s="513"/>
      <c r="B9" s="501"/>
      <c r="C9" s="101" t="s">
        <v>66</v>
      </c>
      <c r="D9" s="102" t="s">
        <v>87</v>
      </c>
      <c r="E9" s="103" t="s">
        <v>89</v>
      </c>
      <c r="F9" s="104" t="s">
        <v>88</v>
      </c>
    </row>
    <row r="10" spans="1:6" s="8" customFormat="1" ht="12" customHeight="1" x14ac:dyDescent="0.2">
      <c r="A10" s="48"/>
      <c r="B10" s="336">
        <v>2</v>
      </c>
      <c r="C10" s="337">
        <v>3</v>
      </c>
      <c r="D10" s="337">
        <v>4</v>
      </c>
      <c r="E10" s="337">
        <v>5</v>
      </c>
      <c r="F10" s="338">
        <v>6</v>
      </c>
    </row>
    <row r="11" spans="1:6" s="7" customFormat="1" ht="15.95" customHeight="1" x14ac:dyDescent="0.2">
      <c r="A11" s="360" t="s">
        <v>2</v>
      </c>
      <c r="B11" s="301" t="s">
        <v>93</v>
      </c>
      <c r="C11" s="110">
        <v>43346000</v>
      </c>
      <c r="D11" s="129">
        <v>43346000</v>
      </c>
      <c r="E11" s="301"/>
      <c r="F11" s="330"/>
    </row>
    <row r="12" spans="1:6" s="7" customFormat="1" ht="15.95" customHeight="1" x14ac:dyDescent="0.2">
      <c r="A12" s="361" t="s">
        <v>3</v>
      </c>
      <c r="B12" s="264" t="s">
        <v>116</v>
      </c>
      <c r="C12" s="122"/>
      <c r="D12" s="122"/>
      <c r="E12" s="304"/>
      <c r="F12" s="115"/>
    </row>
    <row r="13" spans="1:6" s="7" customFormat="1" ht="15.95" customHeight="1" x14ac:dyDescent="0.2">
      <c r="A13" s="360" t="s">
        <v>4</v>
      </c>
      <c r="B13" s="301" t="s">
        <v>115</v>
      </c>
      <c r="C13" s="129"/>
      <c r="D13" s="129"/>
      <c r="E13" s="301"/>
      <c r="F13" s="330"/>
    </row>
    <row r="14" spans="1:6" s="7" customFormat="1" ht="15.95" customHeight="1" x14ac:dyDescent="0.2">
      <c r="A14" s="361" t="s">
        <v>5</v>
      </c>
      <c r="B14" s="261" t="s">
        <v>90</v>
      </c>
      <c r="C14" s="121"/>
      <c r="D14" s="121"/>
      <c r="E14" s="320"/>
      <c r="F14" s="115"/>
    </row>
    <row r="15" spans="1:6" s="7" customFormat="1" ht="15.95" customHeight="1" x14ac:dyDescent="0.2">
      <c r="A15" s="361" t="s">
        <v>6</v>
      </c>
      <c r="B15" s="261" t="s">
        <v>91</v>
      </c>
      <c r="C15" s="121"/>
      <c r="D15" s="121"/>
      <c r="E15" s="320"/>
      <c r="F15" s="115"/>
    </row>
    <row r="16" spans="1:6" s="7" customFormat="1" ht="15.95" customHeight="1" x14ac:dyDescent="0.2">
      <c r="A16" s="361" t="s">
        <v>7</v>
      </c>
      <c r="B16" s="261" t="s">
        <v>92</v>
      </c>
      <c r="C16" s="121"/>
      <c r="D16" s="121"/>
      <c r="E16" s="320"/>
      <c r="F16" s="115"/>
    </row>
    <row r="17" spans="1:6" s="7" customFormat="1" ht="15.95" hidden="1" customHeight="1" x14ac:dyDescent="0.2">
      <c r="A17" s="361"/>
      <c r="B17" s="261"/>
      <c r="C17" s="121"/>
      <c r="D17" s="121"/>
      <c r="E17" s="320"/>
      <c r="F17" s="115"/>
    </row>
    <row r="18" spans="1:6" s="7" customFormat="1" ht="15.95" customHeight="1" x14ac:dyDescent="0.2">
      <c r="A18" s="360">
        <v>7</v>
      </c>
      <c r="B18" s="301" t="s">
        <v>114</v>
      </c>
      <c r="C18" s="122"/>
      <c r="D18" s="122"/>
      <c r="E18" s="301"/>
      <c r="F18" s="330"/>
    </row>
    <row r="19" spans="1:6" s="7" customFormat="1" ht="15.95" customHeight="1" x14ac:dyDescent="0.2">
      <c r="A19" s="361">
        <v>8</v>
      </c>
      <c r="B19" s="261" t="s">
        <v>95</v>
      </c>
      <c r="C19" s="122"/>
      <c r="D19" s="122"/>
      <c r="E19" s="304"/>
      <c r="F19" s="115"/>
    </row>
    <row r="20" spans="1:6" s="7" customFormat="1" ht="15.95" hidden="1" customHeight="1" x14ac:dyDescent="0.2">
      <c r="A20" s="361"/>
      <c r="B20" s="261"/>
      <c r="C20" s="122"/>
      <c r="D20" s="122"/>
      <c r="E20" s="304"/>
      <c r="F20" s="115"/>
    </row>
    <row r="21" spans="1:6" s="7" customFormat="1" ht="15.95" hidden="1" customHeight="1" x14ac:dyDescent="0.2">
      <c r="A21" s="361" t="s">
        <v>94</v>
      </c>
      <c r="B21" s="263"/>
      <c r="C21" s="122"/>
      <c r="D21" s="122"/>
      <c r="E21" s="304"/>
      <c r="F21" s="115"/>
    </row>
    <row r="22" spans="1:6" s="7" customFormat="1" ht="15.95" customHeight="1" x14ac:dyDescent="0.2">
      <c r="A22" s="361">
        <v>9</v>
      </c>
      <c r="B22" s="263" t="s">
        <v>96</v>
      </c>
      <c r="C22" s="122"/>
      <c r="D22" s="122"/>
      <c r="E22" s="304"/>
      <c r="F22" s="115"/>
    </row>
    <row r="23" spans="1:6" s="7" customFormat="1" ht="15.95" customHeight="1" x14ac:dyDescent="0.2">
      <c r="A23" s="361">
        <v>10</v>
      </c>
      <c r="B23" s="264" t="s">
        <v>243</v>
      </c>
      <c r="C23" s="122"/>
      <c r="D23" s="122"/>
      <c r="E23" s="304"/>
      <c r="F23" s="115"/>
    </row>
    <row r="24" spans="1:6" s="7" customFormat="1" ht="15.95" customHeight="1" x14ac:dyDescent="0.2">
      <c r="A24" s="360">
        <v>11</v>
      </c>
      <c r="B24" s="301" t="s">
        <v>113</v>
      </c>
      <c r="C24" s="129"/>
      <c r="D24" s="129"/>
      <c r="E24" s="301"/>
      <c r="F24" s="330"/>
    </row>
    <row r="25" spans="1:6" s="7" customFormat="1" ht="15.95" customHeight="1" x14ac:dyDescent="0.2">
      <c r="A25" s="361">
        <v>12</v>
      </c>
      <c r="B25" s="264" t="s">
        <v>112</v>
      </c>
      <c r="C25" s="114">
        <v>13383</v>
      </c>
      <c r="D25" s="122">
        <v>13383</v>
      </c>
      <c r="E25" s="304"/>
      <c r="F25" s="115"/>
    </row>
    <row r="26" spans="1:6" s="7" customFormat="1" ht="15.95" customHeight="1" x14ac:dyDescent="0.2">
      <c r="A26" s="361">
        <v>13</v>
      </c>
      <c r="B26" s="264" t="s">
        <v>111</v>
      </c>
      <c r="C26" s="114">
        <v>43332617</v>
      </c>
      <c r="D26" s="122">
        <v>43332617</v>
      </c>
      <c r="E26" s="304"/>
      <c r="F26" s="115"/>
    </row>
    <row r="27" spans="1:6" s="7" customFormat="1" ht="15.95" customHeight="1" x14ac:dyDescent="0.2">
      <c r="A27" s="361">
        <v>14</v>
      </c>
      <c r="B27" s="264" t="s">
        <v>97</v>
      </c>
      <c r="C27" s="114"/>
      <c r="D27" s="122"/>
      <c r="E27" s="304"/>
      <c r="F27" s="115"/>
    </row>
    <row r="28" spans="1:6" s="7" customFormat="1" ht="15.95" customHeight="1" x14ac:dyDescent="0.2">
      <c r="A28" s="361">
        <v>15</v>
      </c>
      <c r="B28" s="264" t="s">
        <v>105</v>
      </c>
      <c r="C28" s="122">
        <v>43332617</v>
      </c>
      <c r="D28" s="122">
        <v>43332617</v>
      </c>
      <c r="E28" s="304"/>
      <c r="F28" s="115"/>
    </row>
    <row r="29" spans="1:6" s="7" customFormat="1" ht="15.95" customHeight="1" x14ac:dyDescent="0.2">
      <c r="A29" s="361">
        <v>16</v>
      </c>
      <c r="B29" s="264"/>
      <c r="C29" s="114"/>
      <c r="D29" s="122"/>
      <c r="E29" s="304"/>
      <c r="F29" s="115"/>
    </row>
    <row r="30" spans="1:6" s="7" customFormat="1" ht="15.95" customHeight="1" x14ac:dyDescent="0.2">
      <c r="A30" s="361">
        <v>17</v>
      </c>
      <c r="B30" s="264" t="s">
        <v>98</v>
      </c>
      <c r="C30" s="114"/>
      <c r="D30" s="122"/>
      <c r="E30" s="304"/>
      <c r="F30" s="115"/>
    </row>
    <row r="31" spans="1:6" s="7" customFormat="1" ht="15.95" customHeight="1" x14ac:dyDescent="0.2">
      <c r="A31" s="361">
        <v>18</v>
      </c>
      <c r="B31" s="264" t="s">
        <v>110</v>
      </c>
      <c r="C31" s="114"/>
      <c r="D31" s="122"/>
      <c r="E31" s="304"/>
      <c r="F31" s="115"/>
    </row>
    <row r="32" spans="1:6" s="7" customFormat="1" ht="15.95" customHeight="1" x14ac:dyDescent="0.2">
      <c r="A32" s="361">
        <v>19</v>
      </c>
      <c r="B32" s="264" t="s">
        <v>99</v>
      </c>
      <c r="C32" s="114"/>
      <c r="D32" s="122"/>
      <c r="E32" s="304"/>
      <c r="F32" s="115"/>
    </row>
    <row r="33" spans="1:6" s="7" customFormat="1" ht="15.95" customHeight="1" x14ac:dyDescent="0.2">
      <c r="A33" s="361">
        <v>20</v>
      </c>
      <c r="B33" s="264" t="s">
        <v>100</v>
      </c>
      <c r="C33" s="114"/>
      <c r="D33" s="122"/>
      <c r="E33" s="304"/>
      <c r="F33" s="115"/>
    </row>
    <row r="34" spans="1:6" s="7" customFormat="1" ht="15.95" customHeight="1" x14ac:dyDescent="0.2">
      <c r="A34" s="361">
        <v>21</v>
      </c>
      <c r="B34" s="264" t="s">
        <v>109</v>
      </c>
      <c r="C34" s="114"/>
      <c r="D34" s="122"/>
      <c r="E34" s="304"/>
      <c r="F34" s="115"/>
    </row>
    <row r="35" spans="1:6" s="7" customFormat="1" ht="15.95" customHeight="1" x14ac:dyDescent="0.2">
      <c r="A35" s="361">
        <v>22</v>
      </c>
      <c r="B35" s="264" t="s">
        <v>101</v>
      </c>
      <c r="C35" s="114"/>
      <c r="D35" s="122"/>
      <c r="E35" s="304"/>
      <c r="F35" s="115"/>
    </row>
    <row r="36" spans="1:6" s="7" customFormat="1" ht="15.95" customHeight="1" x14ac:dyDescent="0.2">
      <c r="A36" s="360">
        <v>23</v>
      </c>
      <c r="B36" s="264" t="s">
        <v>102</v>
      </c>
      <c r="C36" s="110"/>
      <c r="D36" s="129"/>
      <c r="E36" s="301"/>
      <c r="F36" s="330"/>
    </row>
    <row r="37" spans="1:6" s="7" customFormat="1" ht="15.95" customHeight="1" x14ac:dyDescent="0.2">
      <c r="A37" s="361">
        <v>24</v>
      </c>
      <c r="B37" s="301" t="s">
        <v>103</v>
      </c>
      <c r="C37" s="114"/>
      <c r="D37" s="122"/>
      <c r="E37" s="304"/>
      <c r="F37" s="115"/>
    </row>
    <row r="38" spans="1:6" s="7" customFormat="1" ht="15.95" customHeight="1" x14ac:dyDescent="0.2">
      <c r="A38" s="361">
        <v>25</v>
      </c>
      <c r="B38" s="264" t="s">
        <v>108</v>
      </c>
      <c r="C38" s="114"/>
      <c r="D38" s="122"/>
      <c r="E38" s="304"/>
      <c r="F38" s="115"/>
    </row>
    <row r="39" spans="1:6" s="7" customFormat="1" ht="15.95" customHeight="1" x14ac:dyDescent="0.2">
      <c r="A39" s="361">
        <v>26</v>
      </c>
      <c r="B39" s="264" t="s">
        <v>107</v>
      </c>
      <c r="C39" s="114"/>
      <c r="D39" s="122"/>
      <c r="E39" s="304"/>
      <c r="F39" s="115"/>
    </row>
    <row r="40" spans="1:6" s="7" customFormat="1" ht="15.95" customHeight="1" x14ac:dyDescent="0.2">
      <c r="A40" s="361">
        <v>27</v>
      </c>
      <c r="B40" s="264" t="s">
        <v>104</v>
      </c>
      <c r="C40" s="114"/>
      <c r="D40" s="122"/>
      <c r="E40" s="304"/>
      <c r="F40" s="115"/>
    </row>
    <row r="41" spans="1:6" s="7" customFormat="1" ht="15.95" customHeight="1" x14ac:dyDescent="0.2">
      <c r="A41" s="361">
        <v>28</v>
      </c>
      <c r="B41" s="265" t="s">
        <v>106</v>
      </c>
      <c r="C41" s="114"/>
      <c r="D41" s="122"/>
      <c r="E41" s="304"/>
      <c r="F41" s="115"/>
    </row>
    <row r="42" spans="1:6" s="7" customFormat="1" ht="15.95" customHeight="1" thickBot="1" x14ac:dyDescent="0.25">
      <c r="A42" s="362">
        <v>29</v>
      </c>
      <c r="B42" s="267" t="s">
        <v>82</v>
      </c>
      <c r="C42" s="133">
        <v>43346000</v>
      </c>
      <c r="D42" s="305">
        <v>43346000</v>
      </c>
      <c r="E42" s="339"/>
      <c r="F42" s="340"/>
    </row>
    <row r="43" spans="1:6" s="7" customFormat="1" ht="15.95" customHeight="1" x14ac:dyDescent="0.2">
      <c r="A43" s="45"/>
      <c r="B43" s="270"/>
      <c r="C43" s="271"/>
      <c r="D43" s="271"/>
      <c r="E43" s="271"/>
      <c r="F43" s="272"/>
    </row>
    <row r="44" spans="1:6" s="7" customFormat="1" ht="15.95" customHeight="1" x14ac:dyDescent="0.2">
      <c r="A44" s="45"/>
      <c r="B44" s="270"/>
      <c r="C44" s="271"/>
      <c r="D44" s="271"/>
      <c r="E44" s="515" t="s">
        <v>242</v>
      </c>
      <c r="F44" s="509"/>
    </row>
    <row r="45" spans="1:6" s="7" customFormat="1" ht="15.95" hidden="1" customHeight="1" x14ac:dyDescent="0.2">
      <c r="A45" s="40"/>
      <c r="B45" s="341"/>
      <c r="C45" s="341"/>
      <c r="D45" s="341"/>
      <c r="E45" s="341"/>
      <c r="F45" s="342"/>
    </row>
    <row r="46" spans="1:6" s="7" customFormat="1" ht="15.95" hidden="1" customHeight="1" x14ac:dyDescent="0.2">
      <c r="A46" s="45"/>
      <c r="B46" s="270"/>
      <c r="C46" s="271"/>
      <c r="D46" s="271"/>
      <c r="E46" s="271"/>
      <c r="F46" s="342"/>
    </row>
    <row r="47" spans="1:6" s="7" customFormat="1" ht="15.95" hidden="1" customHeight="1" x14ac:dyDescent="0.2">
      <c r="A47" s="45"/>
      <c r="B47" s="270"/>
      <c r="C47" s="271"/>
      <c r="D47" s="271"/>
      <c r="E47" s="271"/>
      <c r="F47" s="272"/>
    </row>
    <row r="48" spans="1:6" s="7" customFormat="1" ht="15.95" hidden="1" customHeight="1" x14ac:dyDescent="0.2">
      <c r="A48" s="45"/>
      <c r="B48" s="270"/>
      <c r="C48" s="271"/>
      <c r="D48" s="271"/>
      <c r="E48" s="271"/>
      <c r="F48" s="272"/>
    </row>
    <row r="49" spans="1:6" s="7" customFormat="1" ht="15.95" hidden="1" customHeight="1" x14ac:dyDescent="0.2">
      <c r="A49" s="44"/>
      <c r="B49" s="343"/>
      <c r="C49" s="344"/>
      <c r="D49" s="344"/>
      <c r="E49" s="344"/>
      <c r="F49" s="342"/>
    </row>
    <row r="50" spans="1:6" s="7" customFormat="1" ht="15.95" hidden="1" customHeight="1" x14ac:dyDescent="0.2">
      <c r="A50" s="44"/>
      <c r="B50" s="343"/>
      <c r="C50" s="344"/>
      <c r="D50" s="344"/>
      <c r="E50" s="344"/>
      <c r="F50" s="342"/>
    </row>
    <row r="51" spans="1:6" s="7" customFormat="1" ht="15.95" hidden="1" customHeight="1" x14ac:dyDescent="0.2">
      <c r="A51" s="44"/>
      <c r="B51" s="343"/>
      <c r="C51" s="344"/>
      <c r="D51" s="344"/>
      <c r="E51" s="344"/>
      <c r="F51" s="342"/>
    </row>
    <row r="52" spans="1:6" s="7" customFormat="1" ht="15.95" hidden="1" customHeight="1" x14ac:dyDescent="0.2">
      <c r="A52" s="44"/>
      <c r="B52" s="343"/>
      <c r="C52" s="344"/>
      <c r="D52" s="344"/>
      <c r="E52" s="344"/>
      <c r="F52" s="342"/>
    </row>
    <row r="53" spans="1:6" s="7" customFormat="1" ht="15.95" customHeight="1" x14ac:dyDescent="0.2">
      <c r="A53" s="44"/>
      <c r="B53" s="345"/>
      <c r="C53" s="345"/>
      <c r="D53" s="345"/>
      <c r="E53" s="345"/>
      <c r="F53" s="342"/>
    </row>
    <row r="54" spans="1:6" s="9" customFormat="1" ht="14.1" hidden="1" customHeight="1" x14ac:dyDescent="0.2">
      <c r="A54" s="16"/>
      <c r="B54" s="346"/>
      <c r="C54" s="346"/>
      <c r="D54" s="346"/>
      <c r="E54" s="346"/>
      <c r="F54" s="147"/>
    </row>
    <row r="55" spans="1:6" s="9" customFormat="1" ht="14.1" hidden="1" customHeight="1" x14ac:dyDescent="0.2">
      <c r="A55" s="16"/>
      <c r="B55" s="346"/>
      <c r="C55" s="346"/>
      <c r="D55" s="346"/>
      <c r="E55" s="346"/>
      <c r="F55" s="147"/>
    </row>
    <row r="56" spans="1:6" hidden="1" x14ac:dyDescent="0.25">
      <c r="A56" s="17"/>
      <c r="B56" s="281"/>
      <c r="C56" s="147"/>
      <c r="D56" s="147"/>
      <c r="E56" s="147"/>
      <c r="F56" s="282"/>
    </row>
    <row r="57" spans="1:6" ht="16.5" customHeight="1" x14ac:dyDescent="0.25">
      <c r="A57" s="18"/>
      <c r="B57" s="516" t="s">
        <v>31</v>
      </c>
      <c r="C57" s="511"/>
      <c r="D57" s="511"/>
      <c r="E57" s="511"/>
      <c r="F57" s="511"/>
    </row>
    <row r="58" spans="1:6" ht="16.5" customHeight="1" thickBot="1" x14ac:dyDescent="0.3">
      <c r="A58" s="19"/>
      <c r="B58" s="347"/>
      <c r="C58" s="348"/>
      <c r="D58" s="517" t="s">
        <v>263</v>
      </c>
      <c r="E58" s="517"/>
      <c r="F58" s="517"/>
    </row>
    <row r="59" spans="1:6" ht="15.75" customHeight="1" x14ac:dyDescent="0.25">
      <c r="A59" s="512" t="s">
        <v>1</v>
      </c>
      <c r="B59" s="519" t="s">
        <v>118</v>
      </c>
      <c r="C59" s="521" t="s">
        <v>299</v>
      </c>
      <c r="D59" s="522"/>
      <c r="E59" s="522"/>
      <c r="F59" s="523"/>
    </row>
    <row r="60" spans="1:6" s="8" customFormat="1" ht="34.5" customHeight="1" thickBot="1" x14ac:dyDescent="0.25">
      <c r="A60" s="518"/>
      <c r="B60" s="520"/>
      <c r="C60" s="332" t="s">
        <v>66</v>
      </c>
      <c r="D60" s="333" t="s">
        <v>87</v>
      </c>
      <c r="E60" s="334" t="s">
        <v>89</v>
      </c>
      <c r="F60" s="335" t="s">
        <v>88</v>
      </c>
    </row>
    <row r="61" spans="1:6" ht="15.95" customHeight="1" thickBot="1" x14ac:dyDescent="0.3">
      <c r="A61" s="58" t="s">
        <v>2</v>
      </c>
      <c r="B61" s="288" t="s">
        <v>93</v>
      </c>
      <c r="C61" s="157">
        <v>43346000</v>
      </c>
      <c r="D61" s="157">
        <v>43346000</v>
      </c>
      <c r="E61" s="349"/>
      <c r="F61" s="350"/>
    </row>
    <row r="62" spans="1:6" ht="15.95" customHeight="1" x14ac:dyDescent="0.25">
      <c r="A62" s="20" t="s">
        <v>3</v>
      </c>
      <c r="B62" s="351" t="s">
        <v>136</v>
      </c>
      <c r="C62" s="163">
        <v>27788000</v>
      </c>
      <c r="D62" s="163">
        <v>27788000</v>
      </c>
      <c r="E62" s="321"/>
      <c r="F62" s="322"/>
    </row>
    <row r="63" spans="1:6" ht="15.95" customHeight="1" x14ac:dyDescent="0.25">
      <c r="A63" s="13" t="s">
        <v>4</v>
      </c>
      <c r="B63" s="264" t="s">
        <v>244</v>
      </c>
      <c r="C63" s="122">
        <v>5251000</v>
      </c>
      <c r="D63" s="122">
        <v>5251000</v>
      </c>
      <c r="E63" s="323"/>
      <c r="F63" s="324"/>
    </row>
    <row r="64" spans="1:6" ht="15.95" customHeight="1" x14ac:dyDescent="0.25">
      <c r="A64" s="13" t="s">
        <v>5</v>
      </c>
      <c r="B64" s="264" t="s">
        <v>119</v>
      </c>
      <c r="C64" s="170">
        <v>10307000</v>
      </c>
      <c r="D64" s="170">
        <v>10307000</v>
      </c>
      <c r="E64" s="325"/>
      <c r="F64" s="326"/>
    </row>
    <row r="65" spans="1:6" ht="15.95" customHeight="1" x14ac:dyDescent="0.25">
      <c r="A65" s="13" t="s">
        <v>6</v>
      </c>
      <c r="B65" s="352" t="s">
        <v>120</v>
      </c>
      <c r="C65" s="170"/>
      <c r="D65" s="170"/>
      <c r="E65" s="325"/>
      <c r="F65" s="326"/>
    </row>
    <row r="66" spans="1:6" ht="15.95" customHeight="1" x14ac:dyDescent="0.25">
      <c r="A66" s="13" t="s">
        <v>7</v>
      </c>
      <c r="B66" s="352" t="s">
        <v>137</v>
      </c>
      <c r="C66" s="170"/>
      <c r="D66" s="170"/>
      <c r="E66" s="325"/>
      <c r="F66" s="326"/>
    </row>
    <row r="67" spans="1:6" ht="15.95" customHeight="1" x14ac:dyDescent="0.25">
      <c r="A67" s="13" t="s">
        <v>8</v>
      </c>
      <c r="B67" s="264" t="s">
        <v>121</v>
      </c>
      <c r="C67" s="170"/>
      <c r="D67" s="170"/>
      <c r="E67" s="325"/>
      <c r="F67" s="326"/>
    </row>
    <row r="68" spans="1:6" ht="15.95" customHeight="1" x14ac:dyDescent="0.25">
      <c r="A68" s="13" t="s">
        <v>9</v>
      </c>
      <c r="B68" s="264" t="s">
        <v>122</v>
      </c>
      <c r="C68" s="122"/>
      <c r="D68" s="122"/>
      <c r="E68" s="304"/>
      <c r="F68" s="115"/>
    </row>
    <row r="69" spans="1:6" ht="15.95" customHeight="1" x14ac:dyDescent="0.25">
      <c r="A69" s="53">
        <v>9</v>
      </c>
      <c r="B69" s="264" t="s">
        <v>124</v>
      </c>
      <c r="C69" s="122"/>
      <c r="D69" s="122"/>
      <c r="E69" s="304"/>
      <c r="F69" s="115"/>
    </row>
    <row r="70" spans="1:6" ht="15.95" customHeight="1" x14ac:dyDescent="0.25">
      <c r="A70" s="53">
        <v>10</v>
      </c>
      <c r="B70" s="264" t="s">
        <v>125</v>
      </c>
      <c r="C70" s="122"/>
      <c r="D70" s="122"/>
      <c r="E70" s="304"/>
      <c r="F70" s="115"/>
    </row>
    <row r="71" spans="1:6" ht="15.95" customHeight="1" x14ac:dyDescent="0.25">
      <c r="A71" s="53">
        <v>11</v>
      </c>
      <c r="B71" s="264" t="s">
        <v>126</v>
      </c>
      <c r="C71" s="122"/>
      <c r="D71" s="122"/>
      <c r="E71" s="304"/>
      <c r="F71" s="115"/>
    </row>
    <row r="72" spans="1:6" ht="15.95" customHeight="1" x14ac:dyDescent="0.25">
      <c r="A72" s="53">
        <v>12</v>
      </c>
      <c r="B72" s="264" t="s">
        <v>127</v>
      </c>
      <c r="C72" s="122"/>
      <c r="D72" s="122"/>
      <c r="E72" s="304"/>
      <c r="F72" s="115"/>
    </row>
    <row r="73" spans="1:6" ht="15.95" customHeight="1" thickBot="1" x14ac:dyDescent="0.3">
      <c r="A73" s="53">
        <v>13</v>
      </c>
      <c r="B73" s="264" t="s">
        <v>106</v>
      </c>
      <c r="C73" s="122"/>
      <c r="D73" s="122"/>
      <c r="E73" s="304"/>
      <c r="F73" s="115"/>
    </row>
    <row r="74" spans="1:6" ht="15.95" customHeight="1" thickBot="1" x14ac:dyDescent="0.3">
      <c r="A74" s="57">
        <v>14</v>
      </c>
      <c r="B74" s="353" t="s">
        <v>123</v>
      </c>
      <c r="C74" s="354"/>
      <c r="D74" s="354"/>
      <c r="E74" s="355"/>
      <c r="F74" s="356"/>
    </row>
    <row r="75" spans="1:6" ht="15.95" customHeight="1" x14ac:dyDescent="0.25">
      <c r="A75" s="14">
        <v>15</v>
      </c>
      <c r="B75" s="265" t="s">
        <v>128</v>
      </c>
      <c r="C75" s="187"/>
      <c r="D75" s="187"/>
      <c r="E75" s="327"/>
      <c r="F75" s="324"/>
    </row>
    <row r="76" spans="1:6" ht="15.95" customHeight="1" x14ac:dyDescent="0.25">
      <c r="A76" s="14">
        <v>16</v>
      </c>
      <c r="B76" s="264" t="s">
        <v>129</v>
      </c>
      <c r="C76" s="122"/>
      <c r="D76" s="122"/>
      <c r="E76" s="323"/>
      <c r="F76" s="324"/>
    </row>
    <row r="77" spans="1:6" ht="15.95" customHeight="1" x14ac:dyDescent="0.25">
      <c r="A77" s="14">
        <v>17</v>
      </c>
      <c r="B77" s="264" t="s">
        <v>130</v>
      </c>
      <c r="C77" s="122"/>
      <c r="D77" s="122"/>
      <c r="E77" s="323"/>
      <c r="F77" s="324"/>
    </row>
    <row r="78" spans="1:6" ht="15.95" customHeight="1" x14ac:dyDescent="0.25">
      <c r="A78" s="14">
        <v>18</v>
      </c>
      <c r="B78" s="264" t="s">
        <v>131</v>
      </c>
      <c r="C78" s="122"/>
      <c r="D78" s="122"/>
      <c r="E78" s="323"/>
      <c r="F78" s="324"/>
    </row>
    <row r="79" spans="1:6" ht="15.95" customHeight="1" thickBot="1" x14ac:dyDescent="0.3">
      <c r="A79" s="15">
        <v>19</v>
      </c>
      <c r="B79" s="299" t="s">
        <v>132</v>
      </c>
      <c r="C79" s="170"/>
      <c r="D79" s="170"/>
      <c r="E79" s="325"/>
      <c r="F79" s="324"/>
    </row>
    <row r="80" spans="1:6" ht="15.95" customHeight="1" thickBot="1" x14ac:dyDescent="0.3">
      <c r="A80" s="57">
        <v>20</v>
      </c>
      <c r="B80" s="357" t="s">
        <v>133</v>
      </c>
      <c r="C80" s="358"/>
      <c r="D80" s="358"/>
      <c r="E80" s="359"/>
      <c r="F80" s="350"/>
    </row>
    <row r="81" spans="1:6" ht="15.95" customHeight="1" x14ac:dyDescent="0.25">
      <c r="A81" s="14">
        <v>21</v>
      </c>
      <c r="B81" s="265" t="s">
        <v>134</v>
      </c>
      <c r="C81" s="187"/>
      <c r="D81" s="187"/>
      <c r="E81" s="327"/>
      <c r="F81" s="328"/>
    </row>
    <row r="82" spans="1:6" ht="15.95" customHeight="1" x14ac:dyDescent="0.25">
      <c r="A82" s="52">
        <v>22</v>
      </c>
      <c r="B82" s="264" t="s">
        <v>105</v>
      </c>
      <c r="C82" s="122"/>
      <c r="D82" s="122"/>
      <c r="E82" s="304"/>
      <c r="F82" s="115"/>
    </row>
    <row r="83" spans="1:6" ht="15.95" customHeight="1" x14ac:dyDescent="0.25">
      <c r="A83" s="51">
        <v>23</v>
      </c>
      <c r="B83" s="256" t="s">
        <v>139</v>
      </c>
      <c r="C83" s="197">
        <v>43346000</v>
      </c>
      <c r="D83" s="197">
        <f>SUM(D62:D82)</f>
        <v>43346000</v>
      </c>
      <c r="E83" s="329"/>
      <c r="F83" s="330"/>
    </row>
    <row r="84" spans="1:6" ht="15.95" customHeight="1" x14ac:dyDescent="0.25">
      <c r="A84" s="54"/>
      <c r="B84" s="346"/>
      <c r="C84" s="271"/>
      <c r="D84" s="271"/>
      <c r="E84" s="271"/>
      <c r="F84" s="272"/>
    </row>
    <row r="85" spans="1:6" ht="15.95" customHeight="1" x14ac:dyDescent="0.25">
      <c r="A85" s="50"/>
      <c r="B85" s="264" t="s">
        <v>250</v>
      </c>
      <c r="C85" s="304">
        <v>9</v>
      </c>
      <c r="D85" s="304">
        <v>9</v>
      </c>
      <c r="E85" s="304"/>
      <c r="F85" s="115"/>
    </row>
    <row r="86" spans="1:6" ht="15.95" customHeight="1" x14ac:dyDescent="0.25">
      <c r="A86" s="49"/>
      <c r="B86" s="301" t="s">
        <v>251</v>
      </c>
      <c r="C86" s="301">
        <v>0</v>
      </c>
      <c r="D86" s="301">
        <v>0</v>
      </c>
      <c r="E86" s="301"/>
      <c r="F86" s="330"/>
    </row>
    <row r="87" spans="1:6" ht="15.95" customHeight="1" x14ac:dyDescent="0.25">
      <c r="A87" s="52"/>
      <c r="B87" s="261"/>
      <c r="C87" s="304"/>
      <c r="D87" s="304"/>
      <c r="E87" s="304"/>
      <c r="F87" s="115"/>
    </row>
    <row r="88" spans="1:6" ht="15.95" customHeight="1" x14ac:dyDescent="0.25">
      <c r="A88" s="45"/>
      <c r="B88" s="46"/>
      <c r="C88" s="47"/>
      <c r="D88" s="47"/>
      <c r="E88" s="47"/>
      <c r="F88" s="43"/>
    </row>
  </sheetData>
  <mergeCells count="14">
    <mergeCell ref="E44:F44"/>
    <mergeCell ref="B57:F57"/>
    <mergeCell ref="D58:F58"/>
    <mergeCell ref="A59:A60"/>
    <mergeCell ref="B59:B60"/>
    <mergeCell ref="C59:F59"/>
    <mergeCell ref="A8:A9"/>
    <mergeCell ref="B8:B9"/>
    <mergeCell ref="C8:F8"/>
    <mergeCell ref="E1:F1"/>
    <mergeCell ref="A3:F3"/>
    <mergeCell ref="D7:F7"/>
    <mergeCell ref="A5:F5"/>
    <mergeCell ref="A6:F6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88"/>
  <sheetViews>
    <sheetView topLeftCell="A72" workbookViewId="0">
      <selection activeCell="E17" sqref="E17"/>
    </sheetView>
  </sheetViews>
  <sheetFormatPr defaultRowHeight="12.75" x14ac:dyDescent="0.2"/>
  <cols>
    <col min="1" max="1" width="6" customWidth="1"/>
    <col min="2" max="2" width="39.33203125" customWidth="1"/>
    <col min="3" max="3" width="11.33203125" customWidth="1"/>
    <col min="4" max="6" width="12" customWidth="1"/>
  </cols>
  <sheetData>
    <row r="2" spans="1:6" ht="15.75" x14ac:dyDescent="0.25">
      <c r="A2" s="6"/>
      <c r="B2" s="6"/>
      <c r="C2" s="6"/>
      <c r="D2" s="6"/>
      <c r="E2" s="502" t="s">
        <v>264</v>
      </c>
      <c r="F2" s="503"/>
    </row>
    <row r="3" spans="1:6" ht="15.75" x14ac:dyDescent="0.25">
      <c r="A3" s="6"/>
      <c r="B3" s="6"/>
      <c r="C3" s="6"/>
      <c r="D3" s="6"/>
      <c r="E3" s="6"/>
      <c r="F3" s="6"/>
    </row>
    <row r="4" spans="1:6" ht="18" x14ac:dyDescent="0.25">
      <c r="A4" s="527" t="s">
        <v>298</v>
      </c>
      <c r="B4" s="528"/>
      <c r="C4" s="528"/>
      <c r="D4" s="528"/>
      <c r="E4" s="528"/>
      <c r="F4" s="528"/>
    </row>
    <row r="5" spans="1:6" ht="15.75" x14ac:dyDescent="0.25">
      <c r="A5" s="6"/>
      <c r="B5" s="6"/>
      <c r="C5" s="6"/>
      <c r="D5" s="6"/>
      <c r="E5" s="6"/>
      <c r="F5" s="6"/>
    </row>
    <row r="6" spans="1:6" ht="15.75" x14ac:dyDescent="0.2">
      <c r="A6" s="529" t="s">
        <v>265</v>
      </c>
      <c r="B6" s="511"/>
      <c r="C6" s="511"/>
      <c r="D6" s="511"/>
      <c r="E6" s="511"/>
      <c r="F6" s="511"/>
    </row>
    <row r="7" spans="1:6" ht="15.75" x14ac:dyDescent="0.2">
      <c r="A7" s="529" t="s">
        <v>227</v>
      </c>
      <c r="B7" s="511"/>
      <c r="C7" s="511"/>
      <c r="D7" s="511"/>
      <c r="E7" s="511"/>
      <c r="F7" s="511"/>
    </row>
    <row r="8" spans="1:6" ht="16.5" thickBot="1" x14ac:dyDescent="0.3">
      <c r="A8" s="10"/>
      <c r="B8" s="10"/>
      <c r="C8" s="10"/>
      <c r="D8" s="530" t="s">
        <v>263</v>
      </c>
      <c r="E8" s="530"/>
      <c r="F8" s="530"/>
    </row>
    <row r="9" spans="1:6" x14ac:dyDescent="0.2">
      <c r="A9" s="492" t="s">
        <v>1</v>
      </c>
      <c r="B9" s="500" t="s">
        <v>86</v>
      </c>
      <c r="C9" s="496" t="s">
        <v>299</v>
      </c>
      <c r="D9" s="497"/>
      <c r="E9" s="497"/>
      <c r="F9" s="498"/>
    </row>
    <row r="10" spans="1:6" ht="38.25" x14ac:dyDescent="0.2">
      <c r="A10" s="499"/>
      <c r="B10" s="501"/>
      <c r="C10" s="101" t="s">
        <v>66</v>
      </c>
      <c r="D10" s="102" t="s">
        <v>87</v>
      </c>
      <c r="E10" s="103" t="s">
        <v>89</v>
      </c>
      <c r="F10" s="104" t="s">
        <v>88</v>
      </c>
    </row>
    <row r="11" spans="1:6" x14ac:dyDescent="0.2">
      <c r="A11" s="105"/>
      <c r="B11" s="105">
        <v>2</v>
      </c>
      <c r="C11" s="106">
        <v>3</v>
      </c>
      <c r="D11" s="106">
        <v>4</v>
      </c>
      <c r="E11" s="106">
        <v>5</v>
      </c>
      <c r="F11" s="107">
        <v>6</v>
      </c>
    </row>
    <row r="12" spans="1:6" ht="15.95" customHeight="1" x14ac:dyDescent="0.2">
      <c r="A12" s="108" t="s">
        <v>2</v>
      </c>
      <c r="B12" s="109" t="s">
        <v>93</v>
      </c>
      <c r="C12" s="234"/>
      <c r="D12" s="234"/>
      <c r="E12" s="117"/>
      <c r="F12" s="476"/>
    </row>
    <row r="13" spans="1:6" ht="15.95" customHeight="1" x14ac:dyDescent="0.2">
      <c r="A13" s="112" t="s">
        <v>3</v>
      </c>
      <c r="B13" s="113" t="s">
        <v>116</v>
      </c>
      <c r="C13" s="235"/>
      <c r="D13" s="235"/>
      <c r="E13" s="248"/>
      <c r="F13" s="475"/>
    </row>
    <row r="14" spans="1:6" ht="15.95" customHeight="1" x14ac:dyDescent="0.2">
      <c r="A14" s="116" t="s">
        <v>4</v>
      </c>
      <c r="B14" s="117" t="s">
        <v>115</v>
      </c>
      <c r="C14" s="234"/>
      <c r="D14" s="234"/>
      <c r="E14" s="117"/>
      <c r="F14" s="476"/>
    </row>
    <row r="15" spans="1:6" ht="15.95" customHeight="1" x14ac:dyDescent="0.2">
      <c r="A15" s="119" t="s">
        <v>5</v>
      </c>
      <c r="B15" s="120" t="s">
        <v>90</v>
      </c>
      <c r="C15" s="236"/>
      <c r="D15" s="236"/>
      <c r="E15" s="306"/>
      <c r="F15" s="475"/>
    </row>
    <row r="16" spans="1:6" ht="15.95" customHeight="1" x14ac:dyDescent="0.2">
      <c r="A16" s="119" t="s">
        <v>6</v>
      </c>
      <c r="B16" s="120" t="s">
        <v>91</v>
      </c>
      <c r="C16" s="236"/>
      <c r="D16" s="236"/>
      <c r="E16" s="306"/>
      <c r="F16" s="475"/>
    </row>
    <row r="17" spans="1:6" ht="15.95" customHeight="1" x14ac:dyDescent="0.2">
      <c r="A17" s="119" t="s">
        <v>7</v>
      </c>
      <c r="B17" s="120" t="s">
        <v>92</v>
      </c>
      <c r="C17" s="236"/>
      <c r="D17" s="236"/>
      <c r="E17" s="306"/>
      <c r="F17" s="475"/>
    </row>
    <row r="18" spans="1:6" ht="15.95" hidden="1" customHeight="1" x14ac:dyDescent="0.2">
      <c r="A18" s="119"/>
      <c r="B18" s="120"/>
      <c r="C18" s="236"/>
      <c r="D18" s="236"/>
      <c r="E18" s="306"/>
      <c r="F18" s="475"/>
    </row>
    <row r="19" spans="1:6" ht="15.95" customHeight="1" x14ac:dyDescent="0.2">
      <c r="A19" s="108">
        <v>7</v>
      </c>
      <c r="B19" s="117" t="s">
        <v>114</v>
      </c>
      <c r="C19" s="235"/>
      <c r="D19" s="235"/>
      <c r="E19" s="117"/>
      <c r="F19" s="476"/>
    </row>
    <row r="20" spans="1:6" ht="15.95" customHeight="1" x14ac:dyDescent="0.2">
      <c r="A20" s="119">
        <v>8</v>
      </c>
      <c r="B20" s="120" t="s">
        <v>95</v>
      </c>
      <c r="C20" s="237"/>
      <c r="D20" s="237"/>
      <c r="E20" s="251"/>
      <c r="F20" s="475"/>
    </row>
    <row r="21" spans="1:6" ht="15.95" hidden="1" customHeight="1" x14ac:dyDescent="0.2">
      <c r="A21" s="119"/>
      <c r="B21" s="120"/>
      <c r="C21" s="237"/>
      <c r="D21" s="237"/>
      <c r="E21" s="251"/>
      <c r="F21" s="475"/>
    </row>
    <row r="22" spans="1:6" ht="15.95" hidden="1" customHeight="1" x14ac:dyDescent="0.2">
      <c r="A22" s="119" t="s">
        <v>94</v>
      </c>
      <c r="B22" s="124"/>
      <c r="C22" s="237"/>
      <c r="D22" s="237"/>
      <c r="E22" s="251"/>
      <c r="F22" s="475"/>
    </row>
    <row r="23" spans="1:6" ht="15.95" customHeight="1" x14ac:dyDescent="0.2">
      <c r="A23" s="119">
        <v>9</v>
      </c>
      <c r="B23" s="124" t="s">
        <v>96</v>
      </c>
      <c r="C23" s="237"/>
      <c r="D23" s="237"/>
      <c r="E23" s="251"/>
      <c r="F23" s="475"/>
    </row>
    <row r="24" spans="1:6" ht="15.95" customHeight="1" x14ac:dyDescent="0.2">
      <c r="A24" s="119">
        <v>10</v>
      </c>
      <c r="B24" s="113" t="s">
        <v>243</v>
      </c>
      <c r="C24" s="235">
        <v>6043384</v>
      </c>
      <c r="D24" s="235"/>
      <c r="E24" s="251"/>
      <c r="F24" s="475">
        <v>6043384</v>
      </c>
    </row>
    <row r="25" spans="1:6" ht="15.95" customHeight="1" x14ac:dyDescent="0.2">
      <c r="A25" s="108">
        <v>11</v>
      </c>
      <c r="B25" s="117" t="s">
        <v>113</v>
      </c>
      <c r="C25" s="234"/>
      <c r="D25" s="234"/>
      <c r="E25" s="117"/>
      <c r="F25" s="476"/>
    </row>
    <row r="26" spans="1:6" ht="15.95" customHeight="1" x14ac:dyDescent="0.2">
      <c r="A26" s="119">
        <v>12</v>
      </c>
      <c r="B26" s="113" t="s">
        <v>112</v>
      </c>
      <c r="C26" s="235">
        <v>3581616</v>
      </c>
      <c r="D26" s="235"/>
      <c r="E26" s="251"/>
      <c r="F26" s="475">
        <v>3581616</v>
      </c>
    </row>
    <row r="27" spans="1:6" ht="15.95" customHeight="1" x14ac:dyDescent="0.2">
      <c r="A27" s="119">
        <v>13</v>
      </c>
      <c r="B27" s="113" t="s">
        <v>111</v>
      </c>
      <c r="C27" s="235">
        <v>55418000</v>
      </c>
      <c r="D27" s="235"/>
      <c r="E27" s="251"/>
      <c r="F27" s="475">
        <v>55418000</v>
      </c>
    </row>
    <row r="28" spans="1:6" ht="15.95" customHeight="1" x14ac:dyDescent="0.2">
      <c r="A28" s="119">
        <v>14</v>
      </c>
      <c r="B28" s="127" t="s">
        <v>97</v>
      </c>
      <c r="C28" s="237"/>
      <c r="D28" s="237"/>
      <c r="E28" s="251"/>
      <c r="F28" s="475"/>
    </row>
    <row r="29" spans="1:6" ht="15.95" customHeight="1" x14ac:dyDescent="0.2">
      <c r="A29" s="119">
        <v>15</v>
      </c>
      <c r="B29" s="127" t="s">
        <v>105</v>
      </c>
      <c r="C29" s="237">
        <v>55418000</v>
      </c>
      <c r="D29" s="237"/>
      <c r="E29" s="251"/>
      <c r="F29" s="475">
        <v>55418000</v>
      </c>
    </row>
    <row r="30" spans="1:6" ht="15.95" customHeight="1" x14ac:dyDescent="0.2">
      <c r="A30" s="119">
        <v>16</v>
      </c>
      <c r="B30" s="127"/>
      <c r="C30" s="237"/>
      <c r="D30" s="237"/>
      <c r="E30" s="251"/>
      <c r="F30" s="475"/>
    </row>
    <row r="31" spans="1:6" ht="15.95" customHeight="1" x14ac:dyDescent="0.2">
      <c r="A31" s="119">
        <v>17</v>
      </c>
      <c r="B31" s="128" t="s">
        <v>98</v>
      </c>
      <c r="C31" s="237"/>
      <c r="D31" s="237"/>
      <c r="E31" s="251"/>
      <c r="F31" s="475"/>
    </row>
    <row r="32" spans="1:6" ht="15.95" customHeight="1" x14ac:dyDescent="0.2">
      <c r="A32" s="119">
        <v>18</v>
      </c>
      <c r="B32" s="113" t="s">
        <v>110</v>
      </c>
      <c r="C32" s="237"/>
      <c r="D32" s="237"/>
      <c r="E32" s="251"/>
      <c r="F32" s="475"/>
    </row>
    <row r="33" spans="1:6" ht="15.95" customHeight="1" x14ac:dyDescent="0.2">
      <c r="A33" s="119">
        <v>19</v>
      </c>
      <c r="B33" s="127" t="s">
        <v>99</v>
      </c>
      <c r="C33" s="237"/>
      <c r="D33" s="237"/>
      <c r="E33" s="251"/>
      <c r="F33" s="475"/>
    </row>
    <row r="34" spans="1:6" ht="15.95" customHeight="1" x14ac:dyDescent="0.2">
      <c r="A34" s="119">
        <v>20</v>
      </c>
      <c r="B34" s="127" t="s">
        <v>100</v>
      </c>
      <c r="C34" s="237"/>
      <c r="D34" s="237"/>
      <c r="E34" s="251"/>
      <c r="F34" s="475"/>
    </row>
    <row r="35" spans="1:6" ht="15.95" customHeight="1" x14ac:dyDescent="0.2">
      <c r="A35" s="119">
        <v>21</v>
      </c>
      <c r="B35" s="113" t="s">
        <v>109</v>
      </c>
      <c r="C35" s="237"/>
      <c r="D35" s="237"/>
      <c r="E35" s="251"/>
      <c r="F35" s="475"/>
    </row>
    <row r="36" spans="1:6" ht="15.95" customHeight="1" x14ac:dyDescent="0.2">
      <c r="A36" s="119">
        <v>22</v>
      </c>
      <c r="B36" s="127" t="s">
        <v>101</v>
      </c>
      <c r="C36" s="237"/>
      <c r="D36" s="237"/>
      <c r="E36" s="251"/>
      <c r="F36" s="475"/>
    </row>
    <row r="37" spans="1:6" ht="15.95" customHeight="1" x14ac:dyDescent="0.2">
      <c r="A37" s="108">
        <v>23</v>
      </c>
      <c r="B37" s="113" t="s">
        <v>102</v>
      </c>
      <c r="C37" s="234"/>
      <c r="D37" s="234"/>
      <c r="E37" s="117"/>
      <c r="F37" s="476"/>
    </row>
    <row r="38" spans="1:6" ht="15.95" customHeight="1" x14ac:dyDescent="0.2">
      <c r="A38" s="119">
        <v>24</v>
      </c>
      <c r="B38" s="117" t="s">
        <v>103</v>
      </c>
      <c r="C38" s="237"/>
      <c r="D38" s="237"/>
      <c r="E38" s="251"/>
      <c r="F38" s="475"/>
    </row>
    <row r="39" spans="1:6" ht="15.95" customHeight="1" x14ac:dyDescent="0.2">
      <c r="A39" s="119">
        <v>25</v>
      </c>
      <c r="B39" s="113" t="s">
        <v>108</v>
      </c>
      <c r="C39" s="237"/>
      <c r="D39" s="237"/>
      <c r="E39" s="251"/>
      <c r="F39" s="475"/>
    </row>
    <row r="40" spans="1:6" ht="15.95" customHeight="1" x14ac:dyDescent="0.2">
      <c r="A40" s="119">
        <v>26</v>
      </c>
      <c r="B40" s="113" t="s">
        <v>107</v>
      </c>
      <c r="C40" s="237"/>
      <c r="D40" s="237"/>
      <c r="E40" s="251"/>
      <c r="F40" s="475"/>
    </row>
    <row r="41" spans="1:6" ht="15.95" customHeight="1" x14ac:dyDescent="0.2">
      <c r="A41" s="119">
        <v>27</v>
      </c>
      <c r="B41" s="127" t="s">
        <v>104</v>
      </c>
      <c r="C41" s="237"/>
      <c r="D41" s="237"/>
      <c r="E41" s="251"/>
      <c r="F41" s="475"/>
    </row>
    <row r="42" spans="1:6" ht="15.95" customHeight="1" x14ac:dyDescent="0.2">
      <c r="A42" s="119">
        <v>28</v>
      </c>
      <c r="B42" s="130" t="s">
        <v>106</v>
      </c>
      <c r="C42" s="237"/>
      <c r="D42" s="237"/>
      <c r="E42" s="251"/>
      <c r="F42" s="475"/>
    </row>
    <row r="43" spans="1:6" ht="15.95" customHeight="1" thickBot="1" x14ac:dyDescent="0.25">
      <c r="A43" s="131">
        <v>29</v>
      </c>
      <c r="B43" s="132" t="s">
        <v>82</v>
      </c>
      <c r="C43" s="238">
        <v>65043000</v>
      </c>
      <c r="D43" s="238"/>
      <c r="E43" s="307"/>
      <c r="F43" s="477">
        <v>65043000</v>
      </c>
    </row>
    <row r="44" spans="1:6" x14ac:dyDescent="0.2">
      <c r="A44" s="134"/>
      <c r="B44" s="135"/>
      <c r="C44" s="136"/>
      <c r="D44" s="136"/>
      <c r="E44" s="136"/>
      <c r="F44" s="137"/>
    </row>
    <row r="45" spans="1:6" x14ac:dyDescent="0.2">
      <c r="A45" s="134"/>
      <c r="B45" s="135"/>
      <c r="C45" s="136"/>
      <c r="D45" s="136"/>
      <c r="E45" s="524"/>
      <c r="F45" s="509"/>
    </row>
    <row r="46" spans="1:6" x14ac:dyDescent="0.2">
      <c r="A46" s="138"/>
      <c r="B46" s="139"/>
      <c r="C46" s="139"/>
      <c r="D46" s="139"/>
      <c r="E46" s="139"/>
      <c r="F46" s="140"/>
    </row>
    <row r="47" spans="1:6" x14ac:dyDescent="0.2">
      <c r="A47" s="134"/>
      <c r="B47" s="135"/>
      <c r="C47" s="136"/>
      <c r="D47" s="136"/>
      <c r="E47" s="136"/>
      <c r="F47" s="140"/>
    </row>
    <row r="48" spans="1:6" x14ac:dyDescent="0.2">
      <c r="A48" s="134"/>
      <c r="B48" s="135"/>
      <c r="C48" s="136"/>
      <c r="D48" s="136"/>
      <c r="E48" s="136"/>
      <c r="F48" s="137"/>
    </row>
    <row r="49" spans="1:6" x14ac:dyDescent="0.2">
      <c r="A49" s="134"/>
      <c r="B49" s="135"/>
      <c r="C49" s="136"/>
      <c r="D49" s="136"/>
      <c r="E49" s="136"/>
      <c r="F49" s="137"/>
    </row>
    <row r="50" spans="1:6" x14ac:dyDescent="0.2">
      <c r="A50" s="141"/>
      <c r="B50" s="142"/>
      <c r="C50" s="143"/>
      <c r="D50" s="143"/>
      <c r="E50" s="143"/>
      <c r="F50" s="140"/>
    </row>
    <row r="51" spans="1:6" x14ac:dyDescent="0.2">
      <c r="A51" s="141"/>
      <c r="B51" s="142"/>
      <c r="C51" s="143"/>
      <c r="D51" s="143"/>
      <c r="E51" s="143"/>
      <c r="F51" s="140"/>
    </row>
    <row r="52" spans="1:6" x14ac:dyDescent="0.2">
      <c r="A52" s="141"/>
      <c r="B52" s="142"/>
      <c r="C52" s="143"/>
      <c r="D52" s="143"/>
      <c r="E52" s="143"/>
      <c r="F52" s="140"/>
    </row>
    <row r="53" spans="1:6" x14ac:dyDescent="0.2">
      <c r="A53" s="141"/>
      <c r="B53" s="142"/>
      <c r="C53" s="143"/>
      <c r="D53" s="143"/>
      <c r="E53" s="143"/>
      <c r="F53" s="140"/>
    </row>
    <row r="54" spans="1:6" x14ac:dyDescent="0.2">
      <c r="A54" s="141"/>
      <c r="B54" s="144"/>
      <c r="C54" s="144"/>
      <c r="D54" s="144"/>
      <c r="E54" s="144"/>
      <c r="F54" s="140"/>
    </row>
    <row r="55" spans="1:6" ht="15.75" x14ac:dyDescent="0.2">
      <c r="A55" s="145"/>
      <c r="B55" s="146"/>
      <c r="C55" s="146"/>
      <c r="D55" s="146"/>
      <c r="E55" s="146"/>
      <c r="F55" s="147"/>
    </row>
    <row r="56" spans="1:6" ht="15.75" x14ac:dyDescent="0.2">
      <c r="A56" s="145"/>
      <c r="B56" s="146"/>
      <c r="C56" s="146"/>
      <c r="D56" s="146"/>
      <c r="E56" s="526" t="s">
        <v>264</v>
      </c>
      <c r="F56" s="511"/>
    </row>
    <row r="57" spans="1:6" ht="15" x14ac:dyDescent="0.2">
      <c r="A57" s="148"/>
      <c r="B57" s="148"/>
      <c r="C57" s="149"/>
      <c r="D57" s="149"/>
      <c r="E57" s="149"/>
      <c r="F57" s="150"/>
    </row>
    <row r="58" spans="1:6" ht="15.75" x14ac:dyDescent="0.2">
      <c r="A58" s="151"/>
      <c r="B58" s="525" t="s">
        <v>31</v>
      </c>
      <c r="C58" s="511"/>
      <c r="D58" s="511"/>
      <c r="E58" s="511"/>
      <c r="F58" s="511"/>
    </row>
    <row r="59" spans="1:6" ht="16.5" thickBot="1" x14ac:dyDescent="0.25">
      <c r="A59" s="153"/>
      <c r="B59" s="153"/>
      <c r="C59" s="154"/>
      <c r="D59" s="491" t="s">
        <v>263</v>
      </c>
      <c r="E59" s="491"/>
      <c r="F59" s="491"/>
    </row>
    <row r="60" spans="1:6" x14ac:dyDescent="0.2">
      <c r="A60" s="492" t="s">
        <v>1</v>
      </c>
      <c r="B60" s="494" t="s">
        <v>118</v>
      </c>
      <c r="C60" s="496" t="s">
        <v>299</v>
      </c>
      <c r="D60" s="497"/>
      <c r="E60" s="497"/>
      <c r="F60" s="498"/>
    </row>
    <row r="61" spans="1:6" ht="39" thickBot="1" x14ac:dyDescent="0.25">
      <c r="A61" s="493"/>
      <c r="B61" s="495"/>
      <c r="C61" s="101" t="s">
        <v>66</v>
      </c>
      <c r="D61" s="102" t="s">
        <v>87</v>
      </c>
      <c r="E61" s="103" t="s">
        <v>89</v>
      </c>
      <c r="F61" s="104" t="s">
        <v>88</v>
      </c>
    </row>
    <row r="62" spans="1:6" ht="15.95" customHeight="1" thickBot="1" x14ac:dyDescent="0.25">
      <c r="A62" s="155" t="s">
        <v>2</v>
      </c>
      <c r="B62" s="156" t="s">
        <v>93</v>
      </c>
      <c r="C62" s="308">
        <v>65043000</v>
      </c>
      <c r="D62" s="308"/>
      <c r="E62" s="309"/>
      <c r="F62" s="478">
        <v>65043000</v>
      </c>
    </row>
    <row r="63" spans="1:6" ht="15.95" customHeight="1" x14ac:dyDescent="0.2">
      <c r="A63" s="160" t="s">
        <v>3</v>
      </c>
      <c r="B63" s="161" t="s">
        <v>136</v>
      </c>
      <c r="C63" s="240">
        <v>53507000</v>
      </c>
      <c r="D63" s="240"/>
      <c r="E63" s="310"/>
      <c r="F63" s="479">
        <v>53507000</v>
      </c>
    </row>
    <row r="64" spans="1:6" ht="15.95" customHeight="1" x14ac:dyDescent="0.2">
      <c r="A64" s="166" t="s">
        <v>4</v>
      </c>
      <c r="B64" s="113" t="s">
        <v>244</v>
      </c>
      <c r="C64" s="235">
        <v>9465000</v>
      </c>
      <c r="D64" s="235"/>
      <c r="E64" s="311"/>
      <c r="F64" s="480">
        <v>9465000</v>
      </c>
    </row>
    <row r="65" spans="1:6" ht="15.95" customHeight="1" x14ac:dyDescent="0.2">
      <c r="A65" s="166" t="s">
        <v>5</v>
      </c>
      <c r="B65" s="113" t="s">
        <v>119</v>
      </c>
      <c r="C65" s="241">
        <v>2071000</v>
      </c>
      <c r="D65" s="241"/>
      <c r="E65" s="312"/>
      <c r="F65" s="481">
        <v>2071000</v>
      </c>
    </row>
    <row r="66" spans="1:6" ht="15.95" customHeight="1" x14ac:dyDescent="0.2">
      <c r="A66" s="166" t="s">
        <v>6</v>
      </c>
      <c r="B66" s="173" t="s">
        <v>120</v>
      </c>
      <c r="C66" s="242"/>
      <c r="D66" s="242"/>
      <c r="E66" s="312"/>
      <c r="F66" s="481"/>
    </row>
    <row r="67" spans="1:6" ht="15.95" customHeight="1" x14ac:dyDescent="0.2">
      <c r="A67" s="166" t="s">
        <v>7</v>
      </c>
      <c r="B67" s="173" t="s">
        <v>137</v>
      </c>
      <c r="C67" s="241"/>
      <c r="D67" s="241"/>
      <c r="E67" s="312"/>
      <c r="F67" s="481"/>
    </row>
    <row r="68" spans="1:6" ht="15.95" customHeight="1" x14ac:dyDescent="0.2">
      <c r="A68" s="166" t="s">
        <v>8</v>
      </c>
      <c r="B68" s="127" t="s">
        <v>121</v>
      </c>
      <c r="C68" s="242"/>
      <c r="D68" s="242"/>
      <c r="E68" s="312"/>
      <c r="F68" s="481"/>
    </row>
    <row r="69" spans="1:6" ht="15.95" customHeight="1" x14ac:dyDescent="0.2">
      <c r="A69" s="166" t="s">
        <v>9</v>
      </c>
      <c r="B69" s="127" t="s">
        <v>122</v>
      </c>
      <c r="C69" s="237"/>
      <c r="D69" s="237"/>
      <c r="E69" s="251"/>
      <c r="F69" s="475"/>
    </row>
    <row r="70" spans="1:6" ht="15.95" customHeight="1" x14ac:dyDescent="0.2">
      <c r="A70" s="176">
        <v>9</v>
      </c>
      <c r="B70" s="113" t="s">
        <v>124</v>
      </c>
      <c r="C70" s="237"/>
      <c r="D70" s="237"/>
      <c r="E70" s="251"/>
      <c r="F70" s="475"/>
    </row>
    <row r="71" spans="1:6" ht="15.95" customHeight="1" x14ac:dyDescent="0.2">
      <c r="A71" s="176">
        <v>10</v>
      </c>
      <c r="B71" s="127" t="s">
        <v>125</v>
      </c>
      <c r="C71" s="237"/>
      <c r="D71" s="237"/>
      <c r="E71" s="251"/>
      <c r="F71" s="475"/>
    </row>
    <row r="72" spans="1:6" ht="15.95" customHeight="1" x14ac:dyDescent="0.2">
      <c r="A72" s="176">
        <v>11</v>
      </c>
      <c r="B72" s="127" t="s">
        <v>126</v>
      </c>
      <c r="C72" s="237"/>
      <c r="D72" s="237"/>
      <c r="E72" s="251"/>
      <c r="F72" s="475"/>
    </row>
    <row r="73" spans="1:6" ht="15.95" customHeight="1" x14ac:dyDescent="0.2">
      <c r="A73" s="176">
        <v>12</v>
      </c>
      <c r="B73" s="113" t="s">
        <v>127</v>
      </c>
      <c r="C73" s="237"/>
      <c r="D73" s="237"/>
      <c r="E73" s="251"/>
      <c r="F73" s="475"/>
    </row>
    <row r="74" spans="1:6" ht="15.95" customHeight="1" thickBot="1" x14ac:dyDescent="0.25">
      <c r="A74" s="176">
        <v>13</v>
      </c>
      <c r="B74" s="127" t="s">
        <v>106</v>
      </c>
      <c r="C74" s="237"/>
      <c r="D74" s="237"/>
      <c r="E74" s="251"/>
      <c r="F74" s="475"/>
    </row>
    <row r="75" spans="1:6" ht="15.95" customHeight="1" thickBot="1" x14ac:dyDescent="0.25">
      <c r="A75" s="179">
        <v>14</v>
      </c>
      <c r="B75" s="180" t="s">
        <v>123</v>
      </c>
      <c r="C75" s="313"/>
      <c r="D75" s="313"/>
      <c r="E75" s="314"/>
      <c r="F75" s="482"/>
    </row>
    <row r="76" spans="1:6" ht="15.95" customHeight="1" x14ac:dyDescent="0.2">
      <c r="A76" s="184">
        <v>15</v>
      </c>
      <c r="B76" s="185" t="s">
        <v>128</v>
      </c>
      <c r="C76" s="243"/>
      <c r="D76" s="243"/>
      <c r="E76" s="315"/>
      <c r="F76" s="480"/>
    </row>
    <row r="77" spans="1:6" ht="15.95" customHeight="1" x14ac:dyDescent="0.2">
      <c r="A77" s="184">
        <v>16</v>
      </c>
      <c r="B77" s="113" t="s">
        <v>129</v>
      </c>
      <c r="C77" s="237"/>
      <c r="D77" s="237"/>
      <c r="E77" s="311"/>
      <c r="F77" s="480"/>
    </row>
    <row r="78" spans="1:6" ht="15.95" customHeight="1" x14ac:dyDescent="0.2">
      <c r="A78" s="184">
        <v>17</v>
      </c>
      <c r="B78" s="113" t="s">
        <v>130</v>
      </c>
      <c r="C78" s="237"/>
      <c r="D78" s="237"/>
      <c r="E78" s="311"/>
      <c r="F78" s="480"/>
    </row>
    <row r="79" spans="1:6" ht="15.95" customHeight="1" x14ac:dyDescent="0.2">
      <c r="A79" s="184">
        <v>18</v>
      </c>
      <c r="B79" s="113" t="s">
        <v>131</v>
      </c>
      <c r="C79" s="237"/>
      <c r="D79" s="237"/>
      <c r="E79" s="311"/>
      <c r="F79" s="480"/>
    </row>
    <row r="80" spans="1:6" ht="15.95" customHeight="1" thickBot="1" x14ac:dyDescent="0.25">
      <c r="A80" s="190">
        <v>19</v>
      </c>
      <c r="B80" s="191" t="s">
        <v>132</v>
      </c>
      <c r="C80" s="242"/>
      <c r="D80" s="242"/>
      <c r="E80" s="312"/>
      <c r="F80" s="480"/>
    </row>
    <row r="81" spans="1:6" ht="15.95" customHeight="1" thickBot="1" x14ac:dyDescent="0.25">
      <c r="A81" s="179">
        <v>20</v>
      </c>
      <c r="B81" s="192" t="s">
        <v>133</v>
      </c>
      <c r="C81" s="244"/>
      <c r="D81" s="244"/>
      <c r="E81" s="316"/>
      <c r="F81" s="478"/>
    </row>
    <row r="82" spans="1:6" ht="15.95" customHeight="1" x14ac:dyDescent="0.2">
      <c r="A82" s="184">
        <v>21</v>
      </c>
      <c r="B82" s="130" t="s">
        <v>134</v>
      </c>
      <c r="C82" s="243"/>
      <c r="D82" s="243"/>
      <c r="E82" s="315"/>
      <c r="F82" s="483"/>
    </row>
    <row r="83" spans="1:6" ht="15.95" customHeight="1" x14ac:dyDescent="0.2">
      <c r="A83" s="119">
        <v>22</v>
      </c>
      <c r="B83" s="127" t="s">
        <v>105</v>
      </c>
      <c r="C83" s="237"/>
      <c r="D83" s="237"/>
      <c r="E83" s="251"/>
      <c r="F83" s="475"/>
    </row>
    <row r="84" spans="1:6" ht="15.95" customHeight="1" x14ac:dyDescent="0.2">
      <c r="A84" s="116">
        <v>23</v>
      </c>
      <c r="B84" s="317" t="s">
        <v>139</v>
      </c>
      <c r="C84" s="318">
        <v>65043000</v>
      </c>
      <c r="D84" s="318"/>
      <c r="E84" s="319"/>
      <c r="F84" s="484">
        <v>65043000</v>
      </c>
    </row>
    <row r="85" spans="1:6" ht="15.95" customHeight="1" x14ac:dyDescent="0.2">
      <c r="A85" s="245"/>
      <c r="B85" s="246"/>
      <c r="C85" s="247"/>
      <c r="D85" s="247"/>
      <c r="E85" s="247"/>
      <c r="F85" s="137"/>
    </row>
    <row r="86" spans="1:6" ht="15.95" customHeight="1" x14ac:dyDescent="0.2">
      <c r="A86" s="112"/>
      <c r="B86" s="113" t="s">
        <v>250</v>
      </c>
      <c r="C86" s="248">
        <v>13</v>
      </c>
      <c r="D86" s="248">
        <v>13</v>
      </c>
      <c r="E86" s="248"/>
      <c r="F86" s="249"/>
    </row>
    <row r="87" spans="1:6" ht="15.95" customHeight="1" x14ac:dyDescent="0.2">
      <c r="A87" s="108"/>
      <c r="B87" s="117" t="s">
        <v>251</v>
      </c>
      <c r="C87" s="117">
        <v>0</v>
      </c>
      <c r="D87" s="117">
        <v>0</v>
      </c>
      <c r="E87" s="117"/>
      <c r="F87" s="250"/>
    </row>
    <row r="88" spans="1:6" x14ac:dyDescent="0.2">
      <c r="A88" s="119"/>
      <c r="B88" s="120"/>
      <c r="C88" s="251"/>
      <c r="D88" s="251"/>
      <c r="E88" s="251"/>
      <c r="F88" s="249"/>
    </row>
  </sheetData>
  <mergeCells count="15">
    <mergeCell ref="A9:A10"/>
    <mergeCell ref="B9:B10"/>
    <mergeCell ref="C9:F9"/>
    <mergeCell ref="E2:F2"/>
    <mergeCell ref="A4:F4"/>
    <mergeCell ref="A6:F6"/>
    <mergeCell ref="A7:F7"/>
    <mergeCell ref="D8:F8"/>
    <mergeCell ref="E45:F45"/>
    <mergeCell ref="B58:F58"/>
    <mergeCell ref="D59:F59"/>
    <mergeCell ref="A60:A61"/>
    <mergeCell ref="B60:B61"/>
    <mergeCell ref="C60:F60"/>
    <mergeCell ref="E56:F56"/>
  </mergeCells>
  <phoneticPr fontId="18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zoomScale="75" workbookViewId="0">
      <selection activeCell="E17" sqref="E17"/>
    </sheetView>
  </sheetViews>
  <sheetFormatPr defaultRowHeight="12.75" x14ac:dyDescent="0.2"/>
  <cols>
    <col min="1" max="1" width="71" customWidth="1"/>
    <col min="4" max="4" width="15.5" customWidth="1"/>
    <col min="7" max="7" width="15.5" customWidth="1"/>
  </cols>
  <sheetData>
    <row r="1" spans="1:7" ht="24.75" customHeight="1" x14ac:dyDescent="0.25">
      <c r="A1" s="198"/>
      <c r="B1" s="199"/>
      <c r="C1" s="199"/>
      <c r="D1" s="199"/>
      <c r="E1" s="199"/>
      <c r="F1" s="552" t="s">
        <v>208</v>
      </c>
      <c r="G1" s="552"/>
    </row>
    <row r="2" spans="1:7" ht="24.75" customHeight="1" x14ac:dyDescent="0.25">
      <c r="A2" s="198"/>
      <c r="B2" s="199"/>
      <c r="C2" s="199"/>
      <c r="D2" s="199"/>
      <c r="E2" s="199"/>
      <c r="F2" s="199"/>
      <c r="G2" s="199"/>
    </row>
    <row r="3" spans="1:7" ht="24.75" customHeight="1" x14ac:dyDescent="0.25">
      <c r="A3" s="528" t="s">
        <v>297</v>
      </c>
      <c r="B3" s="489"/>
      <c r="C3" s="489"/>
      <c r="D3" s="489"/>
      <c r="E3" s="489"/>
      <c r="F3" s="489"/>
      <c r="G3" s="489"/>
    </row>
    <row r="4" spans="1:7" ht="24.75" customHeight="1" x14ac:dyDescent="0.25">
      <c r="A4" s="537" t="s">
        <v>140</v>
      </c>
      <c r="B4" s="538"/>
      <c r="C4" s="538"/>
      <c r="D4" s="538"/>
      <c r="E4" s="538"/>
      <c r="F4" s="538"/>
      <c r="G4" s="538"/>
    </row>
    <row r="5" spans="1:7" ht="24.75" customHeight="1" x14ac:dyDescent="0.25">
      <c r="A5" s="200"/>
      <c r="B5" s="99"/>
      <c r="C5" s="99"/>
      <c r="D5" s="99"/>
      <c r="E5" s="99"/>
      <c r="F5" s="99"/>
      <c r="G5" s="99"/>
    </row>
    <row r="6" spans="1:7" s="21" customFormat="1" ht="27.75" customHeight="1" thickBot="1" x14ac:dyDescent="0.25">
      <c r="A6" s="202"/>
      <c r="B6" s="203"/>
      <c r="C6" s="203"/>
      <c r="D6" s="203"/>
      <c r="E6" s="203"/>
      <c r="F6" s="203"/>
      <c r="G6" s="203"/>
    </row>
    <row r="7" spans="1:7" s="22" customFormat="1" ht="24" customHeight="1" x14ac:dyDescent="0.2">
      <c r="A7" s="542" t="s">
        <v>64</v>
      </c>
      <c r="B7" s="542" t="s">
        <v>141</v>
      </c>
      <c r="C7" s="543"/>
      <c r="D7" s="544"/>
      <c r="E7" s="542" t="s">
        <v>142</v>
      </c>
      <c r="F7" s="543"/>
      <c r="G7" s="544"/>
    </row>
    <row r="8" spans="1:7" s="23" customFormat="1" ht="16.5" customHeight="1" x14ac:dyDescent="0.2">
      <c r="A8" s="545"/>
      <c r="B8" s="545"/>
      <c r="C8" s="546"/>
      <c r="D8" s="547"/>
      <c r="E8" s="545"/>
      <c r="F8" s="546"/>
      <c r="G8" s="547"/>
    </row>
    <row r="9" spans="1:7" s="24" customFormat="1" ht="13.5" customHeight="1" x14ac:dyDescent="0.2">
      <c r="A9" s="545"/>
      <c r="B9" s="545"/>
      <c r="C9" s="546"/>
      <c r="D9" s="547"/>
      <c r="E9" s="545"/>
      <c r="F9" s="546"/>
      <c r="G9" s="547"/>
    </row>
    <row r="10" spans="1:7" s="23" customFormat="1" ht="16.5" customHeight="1" thickBot="1" x14ac:dyDescent="0.25">
      <c r="A10" s="560"/>
      <c r="B10" s="548"/>
      <c r="C10" s="549"/>
      <c r="D10" s="550"/>
      <c r="E10" s="548"/>
      <c r="F10" s="549"/>
      <c r="G10" s="550"/>
    </row>
    <row r="11" spans="1:7" s="25" customFormat="1" ht="15" customHeight="1" thickBot="1" x14ac:dyDescent="0.25">
      <c r="A11" s="204" t="s">
        <v>143</v>
      </c>
      <c r="B11" s="551"/>
      <c r="C11" s="551"/>
      <c r="D11" s="551"/>
      <c r="E11" s="551"/>
      <c r="F11" s="551"/>
      <c r="G11" s="551"/>
    </row>
    <row r="12" spans="1:7" s="25" customFormat="1" ht="15" customHeight="1" thickBot="1" x14ac:dyDescent="0.25">
      <c r="A12" s="205" t="s">
        <v>253</v>
      </c>
      <c r="B12" s="206"/>
      <c r="C12" s="207">
        <v>12.1</v>
      </c>
      <c r="D12" s="208"/>
      <c r="E12" s="206"/>
      <c r="F12" s="207"/>
      <c r="G12" s="209">
        <v>55418000</v>
      </c>
    </row>
    <row r="13" spans="1:7" s="26" customFormat="1" ht="20.100000000000001" customHeight="1" x14ac:dyDescent="0.2">
      <c r="A13" s="210" t="s">
        <v>144</v>
      </c>
      <c r="B13" s="539"/>
      <c r="C13" s="540"/>
      <c r="D13" s="541"/>
      <c r="E13" s="564">
        <v>18399098</v>
      </c>
      <c r="F13" s="565"/>
      <c r="G13" s="566"/>
    </row>
    <row r="14" spans="1:7" ht="15" x14ac:dyDescent="0.2">
      <c r="A14" s="211" t="s">
        <v>145</v>
      </c>
      <c r="B14" s="531"/>
      <c r="C14" s="532"/>
      <c r="D14" s="533"/>
      <c r="E14" s="534">
        <v>3371760</v>
      </c>
      <c r="F14" s="535"/>
      <c r="G14" s="536"/>
    </row>
    <row r="15" spans="1:7" ht="15" x14ac:dyDescent="0.2">
      <c r="A15" s="211" t="s">
        <v>146</v>
      </c>
      <c r="B15" s="531"/>
      <c r="C15" s="532"/>
      <c r="D15" s="533"/>
      <c r="E15" s="534">
        <v>3744000</v>
      </c>
      <c r="F15" s="535"/>
      <c r="G15" s="536"/>
    </row>
    <row r="16" spans="1:7" ht="15" x14ac:dyDescent="0.2">
      <c r="A16" s="211" t="s">
        <v>147</v>
      </c>
      <c r="B16" s="531"/>
      <c r="C16" s="532"/>
      <c r="D16" s="533"/>
      <c r="E16" s="534">
        <v>2029578</v>
      </c>
      <c r="F16" s="535"/>
      <c r="G16" s="536"/>
    </row>
    <row r="17" spans="1:9" ht="15" x14ac:dyDescent="0.2">
      <c r="A17" s="211" t="s">
        <v>148</v>
      </c>
      <c r="B17" s="531"/>
      <c r="C17" s="538"/>
      <c r="D17" s="533"/>
      <c r="E17" s="534">
        <v>2991860</v>
      </c>
      <c r="F17" s="553"/>
      <c r="G17" s="536"/>
    </row>
    <row r="18" spans="1:9" ht="15" hidden="1" x14ac:dyDescent="0.2">
      <c r="A18" s="211"/>
      <c r="B18" s="212"/>
      <c r="C18" s="201"/>
      <c r="D18" s="213"/>
      <c r="E18" s="214"/>
      <c r="F18" s="217"/>
      <c r="G18" s="216"/>
    </row>
    <row r="19" spans="1:9" ht="15" x14ac:dyDescent="0.2">
      <c r="A19" s="211" t="s">
        <v>294</v>
      </c>
      <c r="B19" s="212"/>
      <c r="C19" s="201"/>
      <c r="D19" s="213"/>
      <c r="E19" s="214"/>
      <c r="F19" s="217"/>
      <c r="G19" s="216">
        <v>261900</v>
      </c>
    </row>
    <row r="20" spans="1:9" ht="15" x14ac:dyDescent="0.2">
      <c r="A20" s="211" t="s">
        <v>149</v>
      </c>
      <c r="B20" s="531"/>
      <c r="C20" s="538"/>
      <c r="D20" s="533"/>
      <c r="E20" s="534">
        <v>6000000</v>
      </c>
      <c r="F20" s="553"/>
      <c r="G20" s="536"/>
    </row>
    <row r="21" spans="1:9" ht="15.75" x14ac:dyDescent="0.25">
      <c r="A21" s="218" t="s">
        <v>150</v>
      </c>
      <c r="B21" s="561"/>
      <c r="C21" s="562"/>
      <c r="D21" s="563"/>
      <c r="E21" s="554">
        <f>SUM(E22+E23)</f>
        <v>41444000</v>
      </c>
      <c r="F21" s="555"/>
      <c r="G21" s="556"/>
    </row>
    <row r="22" spans="1:9" ht="15" x14ac:dyDescent="0.2">
      <c r="A22" s="211" t="s">
        <v>151</v>
      </c>
      <c r="B22" s="219"/>
      <c r="C22" s="220"/>
      <c r="D22" s="221"/>
      <c r="E22" s="557">
        <v>35697400</v>
      </c>
      <c r="F22" s="558"/>
      <c r="G22" s="559"/>
    </row>
    <row r="23" spans="1:9" ht="15" x14ac:dyDescent="0.2">
      <c r="A23" s="211" t="s">
        <v>152</v>
      </c>
      <c r="B23" s="219"/>
      <c r="C23" s="220"/>
      <c r="D23" s="221"/>
      <c r="E23" s="534">
        <v>5746600</v>
      </c>
      <c r="F23" s="553"/>
      <c r="G23" s="536"/>
      <c r="I23" t="s">
        <v>277</v>
      </c>
    </row>
    <row r="24" spans="1:9" ht="15" hidden="1" x14ac:dyDescent="0.2">
      <c r="A24" s="211"/>
      <c r="B24" s="219"/>
      <c r="C24" s="220"/>
      <c r="D24" s="221"/>
      <c r="E24" s="570"/>
      <c r="F24" s="571"/>
      <c r="G24" s="572"/>
    </row>
    <row r="25" spans="1:9" ht="15.75" x14ac:dyDescent="0.25">
      <c r="A25" s="218" t="s">
        <v>153</v>
      </c>
      <c r="B25" s="222"/>
      <c r="C25" s="223"/>
      <c r="D25" s="224"/>
      <c r="E25" s="554">
        <v>26323175</v>
      </c>
      <c r="F25" s="555"/>
      <c r="G25" s="556"/>
    </row>
    <row r="26" spans="1:9" ht="15" x14ac:dyDescent="0.2">
      <c r="A26" s="211" t="s">
        <v>154</v>
      </c>
      <c r="B26" s="219"/>
      <c r="C26" s="220"/>
      <c r="D26" s="221"/>
      <c r="E26" s="534">
        <v>8370000</v>
      </c>
      <c r="F26" s="553"/>
      <c r="G26" s="536"/>
    </row>
    <row r="27" spans="1:9" ht="15" x14ac:dyDescent="0.2">
      <c r="A27" s="211" t="s">
        <v>295</v>
      </c>
      <c r="B27" s="219"/>
      <c r="C27" s="220"/>
      <c r="D27" s="221"/>
      <c r="E27" s="214"/>
      <c r="F27" s="217"/>
      <c r="G27" s="216">
        <v>4428800</v>
      </c>
    </row>
    <row r="28" spans="1:9" ht="15" x14ac:dyDescent="0.2">
      <c r="A28" s="211" t="s">
        <v>296</v>
      </c>
      <c r="B28" s="219"/>
      <c r="C28" s="220"/>
      <c r="D28" s="221"/>
      <c r="E28" s="534">
        <v>13524375</v>
      </c>
      <c r="F28" s="553"/>
      <c r="G28" s="536"/>
    </row>
    <row r="29" spans="1:9" ht="15" hidden="1" x14ac:dyDescent="0.2">
      <c r="A29" s="211"/>
      <c r="B29" s="219"/>
      <c r="C29" s="220"/>
      <c r="D29" s="221"/>
      <c r="E29" s="214"/>
      <c r="F29" s="217"/>
      <c r="G29" s="216"/>
    </row>
    <row r="30" spans="1:9" ht="15.75" x14ac:dyDescent="0.25">
      <c r="A30" s="218" t="s">
        <v>155</v>
      </c>
      <c r="B30" s="222"/>
      <c r="C30" s="223"/>
      <c r="D30" s="224"/>
      <c r="E30" s="554">
        <v>2090880</v>
      </c>
      <c r="F30" s="555"/>
      <c r="G30" s="556"/>
    </row>
    <row r="31" spans="1:9" ht="15" x14ac:dyDescent="0.2">
      <c r="A31" s="225" t="s">
        <v>156</v>
      </c>
      <c r="B31" s="226"/>
      <c r="C31" s="227"/>
      <c r="D31" s="228"/>
      <c r="E31" s="557">
        <v>2090880</v>
      </c>
      <c r="F31" s="558"/>
      <c r="G31" s="559"/>
    </row>
    <row r="32" spans="1:9" ht="15.75" x14ac:dyDescent="0.25">
      <c r="A32" s="229" t="s">
        <v>254</v>
      </c>
      <c r="B32" s="219"/>
      <c r="C32" s="220"/>
      <c r="D32" s="221"/>
      <c r="E32" s="214"/>
      <c r="F32" s="215"/>
      <c r="G32" s="216"/>
    </row>
    <row r="33" spans="1:7" ht="20.100000000000001" customHeight="1" thickBot="1" x14ac:dyDescent="0.3">
      <c r="A33" s="230" t="s">
        <v>66</v>
      </c>
      <c r="B33" s="231"/>
      <c r="C33" s="232"/>
      <c r="D33" s="233"/>
      <c r="E33" s="567">
        <v>143675153</v>
      </c>
      <c r="F33" s="568"/>
      <c r="G33" s="569"/>
    </row>
    <row r="34" spans="1:7" x14ac:dyDescent="0.2">
      <c r="A34" s="59"/>
      <c r="B34" s="59"/>
      <c r="C34" s="59"/>
      <c r="D34" s="59"/>
      <c r="E34" s="59"/>
      <c r="F34" s="59"/>
      <c r="G34" s="59"/>
    </row>
  </sheetData>
  <mergeCells count="31">
    <mergeCell ref="E28:G28"/>
    <mergeCell ref="E30:G30"/>
    <mergeCell ref="E31:G31"/>
    <mergeCell ref="E33:G33"/>
    <mergeCell ref="E23:G23"/>
    <mergeCell ref="E25:G25"/>
    <mergeCell ref="E26:G26"/>
    <mergeCell ref="E24:G24"/>
    <mergeCell ref="E21:G21"/>
    <mergeCell ref="E22:G22"/>
    <mergeCell ref="A7:A10"/>
    <mergeCell ref="B17:D17"/>
    <mergeCell ref="B20:D20"/>
    <mergeCell ref="B21:D21"/>
    <mergeCell ref="E13:G13"/>
    <mergeCell ref="B7:D10"/>
    <mergeCell ref="F1:G1"/>
    <mergeCell ref="B14:D14"/>
    <mergeCell ref="B15:D15"/>
    <mergeCell ref="E17:G17"/>
    <mergeCell ref="E20:G20"/>
    <mergeCell ref="B16:D16"/>
    <mergeCell ref="E14:G14"/>
    <mergeCell ref="E15:G15"/>
    <mergeCell ref="E16:G16"/>
    <mergeCell ref="A3:G3"/>
    <mergeCell ref="A4:G4"/>
    <mergeCell ref="B13:D13"/>
    <mergeCell ref="E7:G10"/>
    <mergeCell ref="B11:D11"/>
    <mergeCell ref="E11:G11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zoomScaleNormal="100" workbookViewId="0">
      <selection activeCell="E17" sqref="E17"/>
    </sheetView>
  </sheetViews>
  <sheetFormatPr defaultRowHeight="12.75" x14ac:dyDescent="0.2"/>
  <cols>
    <col min="1" max="1" width="9.33203125" style="4"/>
    <col min="2" max="2" width="37.1640625" style="1" customWidth="1"/>
    <col min="3" max="3" width="35.5" style="1" customWidth="1"/>
    <col min="4" max="16384" width="9.33203125" style="1"/>
  </cols>
  <sheetData>
    <row r="1" spans="1:10" x14ac:dyDescent="0.2">
      <c r="C1" s="61" t="s">
        <v>159</v>
      </c>
    </row>
    <row r="2" spans="1:10" x14ac:dyDescent="0.2">
      <c r="C2" s="61"/>
    </row>
    <row r="3" spans="1:10" x14ac:dyDescent="0.2">
      <c r="C3" s="61"/>
    </row>
    <row r="5" spans="1:10" ht="18" x14ac:dyDescent="0.2">
      <c r="A5" s="573" t="s">
        <v>300</v>
      </c>
      <c r="B5" s="573"/>
      <c r="C5" s="573"/>
      <c r="D5" s="573"/>
      <c r="E5" s="23"/>
      <c r="F5" s="23"/>
      <c r="G5" s="23"/>
      <c r="H5" s="23"/>
      <c r="I5" s="23"/>
      <c r="J5" s="23"/>
    </row>
    <row r="6" spans="1:10" x14ac:dyDescent="0.2">
      <c r="A6" s="363"/>
      <c r="B6" s="364"/>
      <c r="C6" s="364"/>
      <c r="D6" s="364"/>
      <c r="E6" s="23"/>
      <c r="F6" s="23"/>
      <c r="G6" s="23"/>
      <c r="H6" s="23"/>
      <c r="I6" s="23"/>
      <c r="J6" s="23"/>
    </row>
    <row r="7" spans="1:10" x14ac:dyDescent="0.2">
      <c r="A7" s="363"/>
      <c r="B7" s="364"/>
      <c r="C7" s="364"/>
      <c r="D7" s="364"/>
      <c r="E7" s="23"/>
      <c r="F7" s="23"/>
      <c r="G7" s="23"/>
      <c r="H7" s="23"/>
      <c r="I7" s="23"/>
      <c r="J7" s="23"/>
    </row>
    <row r="8" spans="1:10" ht="15.75" x14ac:dyDescent="0.2">
      <c r="A8" s="574" t="s">
        <v>158</v>
      </c>
      <c r="B8" s="574"/>
      <c r="C8" s="574"/>
      <c r="D8" s="574"/>
      <c r="E8" s="23"/>
      <c r="F8" s="23"/>
      <c r="G8" s="23"/>
      <c r="H8" s="23"/>
      <c r="I8" s="23"/>
      <c r="J8" s="23"/>
    </row>
    <row r="9" spans="1:10" x14ac:dyDescent="0.2">
      <c r="A9" s="60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">
      <c r="A10" s="60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">
      <c r="A11" s="60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">
      <c r="A12" s="60"/>
      <c r="B12" s="23"/>
      <c r="C12" s="62" t="s">
        <v>267</v>
      </c>
      <c r="D12" s="23"/>
      <c r="E12" s="23"/>
      <c r="F12" s="23"/>
      <c r="G12" s="23"/>
      <c r="H12" s="23"/>
      <c r="I12" s="23"/>
      <c r="J12" s="23"/>
    </row>
    <row r="13" spans="1:10" ht="50.1" customHeight="1" x14ac:dyDescent="0.2">
      <c r="A13" s="60"/>
      <c r="B13" s="369" t="s">
        <v>34</v>
      </c>
      <c r="C13" s="369" t="s">
        <v>301</v>
      </c>
      <c r="D13" s="23"/>
      <c r="E13" s="23"/>
      <c r="F13" s="23"/>
      <c r="G13" s="23"/>
      <c r="H13" s="23"/>
      <c r="I13" s="23"/>
      <c r="J13" s="23"/>
    </row>
    <row r="14" spans="1:10" x14ac:dyDescent="0.2">
      <c r="A14" s="60"/>
      <c r="B14" s="365" t="s">
        <v>160</v>
      </c>
      <c r="C14" s="366">
        <v>6000000</v>
      </c>
      <c r="D14" s="23"/>
      <c r="E14" s="23"/>
      <c r="F14" s="23"/>
      <c r="G14" s="23"/>
      <c r="H14" s="23"/>
      <c r="I14" s="23"/>
      <c r="J14" s="23"/>
    </row>
    <row r="15" spans="1:10" x14ac:dyDescent="0.2">
      <c r="A15" s="60"/>
      <c r="B15" s="365" t="s">
        <v>161</v>
      </c>
      <c r="C15" s="366">
        <v>25000000</v>
      </c>
      <c r="D15" s="23"/>
      <c r="E15" s="23"/>
      <c r="F15" s="23"/>
      <c r="G15" s="23"/>
      <c r="H15" s="23"/>
      <c r="I15" s="23"/>
      <c r="J15" s="23"/>
    </row>
    <row r="16" spans="1:10" x14ac:dyDescent="0.2">
      <c r="A16" s="60"/>
      <c r="B16" s="367" t="s">
        <v>162</v>
      </c>
      <c r="C16" s="368">
        <f>SUM(C14:C15)</f>
        <v>31000000</v>
      </c>
      <c r="D16" s="23"/>
      <c r="E16" s="23"/>
      <c r="F16" s="23"/>
      <c r="G16" s="23"/>
      <c r="H16" s="23"/>
      <c r="I16" s="23"/>
      <c r="J16" s="23"/>
    </row>
    <row r="17" spans="1:10" x14ac:dyDescent="0.2">
      <c r="A17" s="60"/>
      <c r="B17" s="365" t="s">
        <v>163</v>
      </c>
      <c r="C17" s="366">
        <v>7000000</v>
      </c>
      <c r="D17" s="23"/>
      <c r="E17" s="23"/>
      <c r="F17" s="23"/>
      <c r="G17" s="23"/>
      <c r="H17" s="23"/>
      <c r="I17" s="23"/>
      <c r="J17" s="23"/>
    </row>
    <row r="18" spans="1:10" x14ac:dyDescent="0.2">
      <c r="A18" s="60"/>
      <c r="B18" s="367" t="s">
        <v>164</v>
      </c>
      <c r="C18" s="368">
        <f>SUM(C16+C17)</f>
        <v>38000000</v>
      </c>
      <c r="D18" s="23"/>
      <c r="E18" s="23"/>
      <c r="F18" s="23"/>
      <c r="G18" s="23"/>
      <c r="H18" s="23"/>
      <c r="I18" s="23"/>
      <c r="J18" s="23"/>
    </row>
    <row r="19" spans="1:10" x14ac:dyDescent="0.2">
      <c r="A19" s="60"/>
      <c r="B19" s="23"/>
      <c r="C19" s="23"/>
      <c r="D19" s="23"/>
      <c r="E19" s="23"/>
      <c r="F19" s="23"/>
      <c r="G19" s="23"/>
      <c r="H19" s="23"/>
      <c r="I19" s="23"/>
      <c r="J19" s="23"/>
    </row>
  </sheetData>
  <mergeCells count="2">
    <mergeCell ref="A5:D5"/>
    <mergeCell ref="A8:D8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"/>
  <sheetViews>
    <sheetView topLeftCell="A3" zoomScaleNormal="100" workbookViewId="0">
      <selection activeCell="E17" sqref="E17"/>
    </sheetView>
  </sheetViews>
  <sheetFormatPr defaultRowHeight="12.75" x14ac:dyDescent="0.2"/>
  <cols>
    <col min="1" max="1" width="9.33203125" style="4"/>
    <col min="2" max="2" width="37.1640625" style="1" customWidth="1"/>
    <col min="3" max="3" width="34.6640625" style="1" customWidth="1"/>
    <col min="4" max="16384" width="9.33203125" style="1"/>
  </cols>
  <sheetData>
    <row r="1" spans="1:10" x14ac:dyDescent="0.2">
      <c r="C1" s="61"/>
    </row>
    <row r="2" spans="1:10" x14ac:dyDescent="0.2">
      <c r="C2" s="61" t="s">
        <v>170</v>
      </c>
    </row>
    <row r="3" spans="1:10" x14ac:dyDescent="0.2">
      <c r="C3" s="61"/>
    </row>
    <row r="4" spans="1:10" x14ac:dyDescent="0.2">
      <c r="C4" s="69"/>
    </row>
    <row r="5" spans="1:10" x14ac:dyDescent="0.2">
      <c r="C5" s="61"/>
    </row>
    <row r="7" spans="1:10" ht="18" x14ac:dyDescent="0.2">
      <c r="A7" s="575" t="s">
        <v>300</v>
      </c>
      <c r="B7" s="575"/>
      <c r="C7" s="575"/>
      <c r="D7" s="575"/>
      <c r="E7" s="23"/>
      <c r="F7" s="23"/>
      <c r="G7" s="23"/>
      <c r="H7" s="23"/>
      <c r="I7" s="23"/>
      <c r="J7" s="23"/>
    </row>
    <row r="8" spans="1:10" x14ac:dyDescent="0.2">
      <c r="A8" s="60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">
      <c r="A9" s="60"/>
      <c r="B9" s="23"/>
      <c r="C9" s="23"/>
      <c r="D9" s="23"/>
      <c r="E9" s="23"/>
      <c r="F9" s="23"/>
      <c r="G9" s="23"/>
      <c r="H9" s="23"/>
      <c r="I9" s="23"/>
      <c r="J9" s="23"/>
    </row>
    <row r="10" spans="1:10" ht="15.75" x14ac:dyDescent="0.2">
      <c r="A10" s="574" t="s">
        <v>165</v>
      </c>
      <c r="B10" s="574"/>
      <c r="C10" s="574"/>
      <c r="D10" s="574"/>
      <c r="E10" s="23"/>
      <c r="F10" s="23"/>
      <c r="G10" s="23"/>
      <c r="H10" s="23"/>
      <c r="I10" s="23"/>
      <c r="J10" s="23"/>
    </row>
    <row r="11" spans="1:10" x14ac:dyDescent="0.2">
      <c r="A11" s="60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">
      <c r="A12" s="60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">
      <c r="A13" s="60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">
      <c r="A14" s="60"/>
      <c r="B14" s="23"/>
      <c r="C14" s="62" t="s">
        <v>266</v>
      </c>
      <c r="D14" s="23"/>
      <c r="E14" s="23"/>
      <c r="F14" s="23"/>
      <c r="G14" s="23"/>
      <c r="H14" s="23"/>
      <c r="I14" s="23"/>
      <c r="J14" s="23"/>
    </row>
    <row r="15" spans="1:10" ht="50.1" customHeight="1" x14ac:dyDescent="0.2">
      <c r="A15" s="64"/>
      <c r="B15" s="370" t="s">
        <v>34</v>
      </c>
      <c r="C15" s="369" t="s">
        <v>301</v>
      </c>
      <c r="D15" s="23"/>
      <c r="E15" s="23"/>
      <c r="F15" s="23"/>
      <c r="G15" s="23"/>
      <c r="H15" s="23"/>
      <c r="I15" s="23"/>
      <c r="J15" s="23"/>
    </row>
    <row r="16" spans="1:10" x14ac:dyDescent="0.2">
      <c r="A16" s="63"/>
      <c r="B16" s="367" t="s">
        <v>166</v>
      </c>
      <c r="C16" s="366"/>
      <c r="D16" s="23"/>
      <c r="E16" s="23"/>
      <c r="F16" s="23"/>
      <c r="G16" s="23"/>
      <c r="H16" s="23"/>
      <c r="I16" s="23"/>
      <c r="J16" s="23"/>
    </row>
    <row r="17" spans="1:10" x14ac:dyDescent="0.2">
      <c r="A17" s="63"/>
      <c r="B17" s="365" t="s">
        <v>167</v>
      </c>
      <c r="C17" s="366">
        <v>4910000</v>
      </c>
      <c r="D17" s="23"/>
      <c r="E17" s="23"/>
      <c r="F17" s="23"/>
      <c r="G17" s="23"/>
      <c r="H17" s="23"/>
      <c r="I17" s="23"/>
      <c r="J17" s="23"/>
    </row>
    <row r="18" spans="1:10" x14ac:dyDescent="0.2">
      <c r="A18" s="63"/>
      <c r="B18" s="365"/>
      <c r="C18" s="366"/>
      <c r="D18" s="23"/>
      <c r="E18" s="23"/>
      <c r="F18" s="23"/>
      <c r="G18" s="23"/>
      <c r="H18" s="23"/>
      <c r="I18" s="23"/>
      <c r="J18" s="23"/>
    </row>
    <row r="19" spans="1:10" x14ac:dyDescent="0.2">
      <c r="A19" s="63"/>
      <c r="B19" s="365"/>
      <c r="C19" s="366"/>
      <c r="D19" s="23"/>
      <c r="E19" s="23"/>
      <c r="F19" s="23"/>
      <c r="G19" s="23"/>
      <c r="H19" s="23"/>
      <c r="I19" s="23"/>
      <c r="J19" s="23"/>
    </row>
    <row r="20" spans="1:10" x14ac:dyDescent="0.2">
      <c r="A20" s="63"/>
      <c r="B20" s="367" t="s">
        <v>169</v>
      </c>
      <c r="C20" s="368">
        <f>SUM(C17:C19)</f>
        <v>4910000</v>
      </c>
      <c r="D20" s="23"/>
      <c r="E20" s="23"/>
      <c r="F20" s="23"/>
      <c r="G20" s="23"/>
      <c r="H20" s="23"/>
      <c r="I20" s="23"/>
      <c r="J20" s="23"/>
    </row>
    <row r="21" spans="1:10" ht="15.75" hidden="1" x14ac:dyDescent="0.2">
      <c r="A21" s="63"/>
      <c r="B21" s="66"/>
      <c r="C21" s="67"/>
      <c r="D21" s="23"/>
      <c r="E21" s="23"/>
      <c r="F21" s="23"/>
      <c r="G21" s="23"/>
      <c r="H21" s="23"/>
      <c r="I21" s="23"/>
      <c r="J21" s="23"/>
    </row>
    <row r="22" spans="1:10" ht="15.75" hidden="1" x14ac:dyDescent="0.2">
      <c r="A22" s="60"/>
      <c r="B22" s="65"/>
      <c r="C22" s="68"/>
      <c r="D22" s="23"/>
      <c r="E22" s="23"/>
      <c r="F22" s="23"/>
      <c r="G22" s="23"/>
      <c r="H22" s="23"/>
      <c r="I22" s="23"/>
      <c r="J22" s="23"/>
    </row>
    <row r="23" spans="1:10" x14ac:dyDescent="0.2">
      <c r="A23" s="60"/>
      <c r="B23" s="23"/>
      <c r="C23" s="23"/>
      <c r="D23" s="23"/>
      <c r="E23" s="23"/>
      <c r="F23" s="23"/>
      <c r="G23" s="23"/>
      <c r="H23" s="23"/>
      <c r="I23" s="23"/>
      <c r="J23" s="23"/>
    </row>
  </sheetData>
  <mergeCells count="2">
    <mergeCell ref="A7:D7"/>
    <mergeCell ref="A10:D10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9"/>
  <sheetViews>
    <sheetView topLeftCell="A8" zoomScaleNormal="100" workbookViewId="0">
      <selection activeCell="E17" sqref="E17"/>
    </sheetView>
  </sheetViews>
  <sheetFormatPr defaultRowHeight="12.75" x14ac:dyDescent="0.2"/>
  <cols>
    <col min="1" max="1" width="9.33203125" style="4"/>
    <col min="2" max="2" width="37.1640625" style="1" customWidth="1"/>
    <col min="3" max="3" width="34.6640625" style="1" customWidth="1"/>
    <col min="4" max="16384" width="9.33203125" style="1"/>
  </cols>
  <sheetData>
    <row r="1" spans="1:10" x14ac:dyDescent="0.2">
      <c r="C1" s="61"/>
    </row>
    <row r="2" spans="1:10" x14ac:dyDescent="0.2">
      <c r="C2" s="61"/>
    </row>
    <row r="3" spans="1:10" x14ac:dyDescent="0.2">
      <c r="C3" s="61"/>
    </row>
    <row r="4" spans="1:10" x14ac:dyDescent="0.2">
      <c r="C4" s="69" t="s">
        <v>171</v>
      </c>
    </row>
    <row r="5" spans="1:10" x14ac:dyDescent="0.2">
      <c r="C5" s="61"/>
    </row>
    <row r="7" spans="1:10" ht="18" x14ac:dyDescent="0.2">
      <c r="A7" s="575" t="s">
        <v>300</v>
      </c>
      <c r="B7" s="575"/>
      <c r="C7" s="575"/>
      <c r="D7" s="575"/>
      <c r="E7" s="23"/>
      <c r="F7" s="23"/>
      <c r="G7" s="23"/>
      <c r="H7" s="23"/>
      <c r="I7" s="23"/>
      <c r="J7" s="23"/>
    </row>
    <row r="8" spans="1:10" x14ac:dyDescent="0.2">
      <c r="A8" s="60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">
      <c r="A9" s="60"/>
      <c r="B9" s="23"/>
      <c r="C9" s="23"/>
      <c r="D9" s="23"/>
      <c r="E9" s="23"/>
      <c r="F9" s="23"/>
      <c r="G9" s="23"/>
      <c r="H9" s="23"/>
      <c r="I9" s="23"/>
      <c r="J9" s="23"/>
    </row>
    <row r="10" spans="1:10" ht="15.75" x14ac:dyDescent="0.2">
      <c r="A10" s="574" t="s">
        <v>172</v>
      </c>
      <c r="B10" s="574"/>
      <c r="C10" s="574"/>
      <c r="D10" s="574"/>
      <c r="E10" s="23"/>
      <c r="F10" s="23"/>
      <c r="G10" s="23"/>
      <c r="H10" s="23"/>
      <c r="I10" s="23"/>
      <c r="J10" s="23"/>
    </row>
    <row r="11" spans="1:10" x14ac:dyDescent="0.2">
      <c r="A11" s="60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">
      <c r="A12" s="60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">
      <c r="A13" s="60"/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13.5" thickBot="1" x14ac:dyDescent="0.25">
      <c r="A14" s="60"/>
      <c r="B14" s="74"/>
      <c r="C14" s="75" t="s">
        <v>267</v>
      </c>
      <c r="D14" s="23"/>
      <c r="E14" s="23"/>
      <c r="F14" s="23"/>
      <c r="G14" s="23"/>
      <c r="H14" s="23"/>
      <c r="I14" s="23"/>
      <c r="J14" s="23"/>
    </row>
    <row r="15" spans="1:10" ht="50.1" customHeight="1" x14ac:dyDescent="0.2">
      <c r="A15" s="64"/>
      <c r="B15" s="371" t="s">
        <v>34</v>
      </c>
      <c r="C15" s="372" t="s">
        <v>301</v>
      </c>
      <c r="D15" s="23"/>
      <c r="E15" s="23"/>
      <c r="F15" s="23"/>
      <c r="G15" s="23"/>
      <c r="H15" s="23"/>
      <c r="I15" s="23"/>
      <c r="J15" s="23"/>
    </row>
    <row r="16" spans="1:10" ht="39.950000000000003" customHeight="1" x14ac:dyDescent="0.2">
      <c r="A16" s="63"/>
      <c r="B16" s="367" t="s">
        <v>173</v>
      </c>
      <c r="C16" s="366">
        <v>0</v>
      </c>
      <c r="D16" s="23"/>
      <c r="E16" s="23"/>
      <c r="F16" s="23"/>
      <c r="G16" s="23"/>
      <c r="H16" s="23"/>
      <c r="I16" s="23"/>
      <c r="J16" s="23"/>
    </row>
    <row r="17" spans="1:10" ht="39.950000000000003" customHeight="1" x14ac:dyDescent="0.2">
      <c r="A17" s="63"/>
      <c r="B17" s="373" t="s">
        <v>174</v>
      </c>
      <c r="C17" s="366">
        <v>0</v>
      </c>
      <c r="D17" s="23"/>
      <c r="E17" s="23"/>
      <c r="F17" s="23"/>
      <c r="G17" s="23"/>
      <c r="H17" s="23"/>
      <c r="I17" s="23"/>
      <c r="J17" s="23"/>
    </row>
    <row r="18" spans="1:10" ht="39.950000000000003" customHeight="1" thickBot="1" x14ac:dyDescent="0.25">
      <c r="A18" s="63"/>
      <c r="B18" s="374" t="s">
        <v>175</v>
      </c>
      <c r="C18" s="375">
        <v>0</v>
      </c>
      <c r="D18" s="23"/>
      <c r="E18" s="23"/>
      <c r="F18" s="23"/>
      <c r="G18" s="23"/>
      <c r="H18" s="23"/>
      <c r="I18" s="23"/>
      <c r="J18" s="23"/>
    </row>
    <row r="19" spans="1:10" ht="15.75" x14ac:dyDescent="0.2">
      <c r="A19" s="63"/>
      <c r="B19" s="70"/>
      <c r="C19" s="71"/>
      <c r="D19" s="23"/>
      <c r="E19" s="23"/>
      <c r="F19" s="23"/>
      <c r="G19" s="23"/>
      <c r="H19" s="23"/>
      <c r="I19" s="23"/>
      <c r="J19" s="23"/>
    </row>
  </sheetData>
  <mergeCells count="2">
    <mergeCell ref="A7:D7"/>
    <mergeCell ref="A10:D10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topLeftCell="A3" zoomScaleNormal="100" workbookViewId="0">
      <selection activeCell="E17" sqref="E17"/>
    </sheetView>
  </sheetViews>
  <sheetFormatPr defaultRowHeight="12.75" x14ac:dyDescent="0.2"/>
  <cols>
    <col min="1" max="1" width="9.33203125" style="4"/>
    <col min="2" max="2" width="39.83203125" style="1" customWidth="1"/>
    <col min="3" max="3" width="34.6640625" style="1" customWidth="1"/>
    <col min="4" max="16384" width="9.33203125" style="1"/>
  </cols>
  <sheetData>
    <row r="1" spans="1:10" x14ac:dyDescent="0.2">
      <c r="C1" s="61"/>
    </row>
    <row r="2" spans="1:10" x14ac:dyDescent="0.2">
      <c r="C2" s="61"/>
    </row>
    <row r="3" spans="1:10" x14ac:dyDescent="0.2">
      <c r="C3" s="61"/>
    </row>
    <row r="4" spans="1:10" x14ac:dyDescent="0.2">
      <c r="C4" s="69" t="s">
        <v>176</v>
      </c>
    </row>
    <row r="5" spans="1:10" x14ac:dyDescent="0.2">
      <c r="C5" s="61"/>
    </row>
    <row r="7" spans="1:10" ht="18" x14ac:dyDescent="0.2">
      <c r="A7" s="575" t="s">
        <v>300</v>
      </c>
      <c r="B7" s="575"/>
      <c r="C7" s="575"/>
      <c r="D7" s="575"/>
      <c r="E7" s="23"/>
      <c r="F7" s="23"/>
      <c r="G7" s="23"/>
      <c r="H7" s="23"/>
      <c r="I7" s="23"/>
      <c r="J7" s="23"/>
    </row>
    <row r="8" spans="1:10" x14ac:dyDescent="0.2">
      <c r="A8" s="60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">
      <c r="A9" s="60"/>
      <c r="B9" s="23"/>
      <c r="C9" s="23"/>
      <c r="D9" s="23"/>
      <c r="E9" s="23"/>
      <c r="F9" s="23"/>
      <c r="G9" s="23"/>
      <c r="H9" s="23"/>
      <c r="I9" s="23"/>
      <c r="J9" s="23"/>
    </row>
    <row r="10" spans="1:10" ht="15" x14ac:dyDescent="0.2">
      <c r="A10" s="576" t="s">
        <v>177</v>
      </c>
      <c r="B10" s="576"/>
      <c r="C10" s="576"/>
      <c r="D10" s="576"/>
      <c r="E10" s="23"/>
      <c r="F10" s="23"/>
      <c r="G10" s="23"/>
      <c r="H10" s="23"/>
      <c r="I10" s="23"/>
      <c r="J10" s="23"/>
    </row>
    <row r="11" spans="1:10" x14ac:dyDescent="0.2">
      <c r="A11" s="60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">
      <c r="A12" s="60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">
      <c r="A13" s="60"/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13.5" thickBot="1" x14ac:dyDescent="0.25">
      <c r="A14" s="60"/>
      <c r="B14" s="74"/>
      <c r="C14" s="75" t="s">
        <v>267</v>
      </c>
      <c r="D14" s="23"/>
      <c r="E14" s="23"/>
      <c r="F14" s="23"/>
      <c r="G14" s="23"/>
      <c r="H14" s="23"/>
      <c r="I14" s="23"/>
      <c r="J14" s="23"/>
    </row>
    <row r="15" spans="1:10" ht="50.1" customHeight="1" x14ac:dyDescent="0.2">
      <c r="A15" s="64"/>
      <c r="B15" s="371" t="s">
        <v>34</v>
      </c>
      <c r="C15" s="372" t="s">
        <v>301</v>
      </c>
      <c r="D15" s="23"/>
      <c r="E15" s="23"/>
      <c r="F15" s="23"/>
      <c r="G15" s="23"/>
      <c r="H15" s="23"/>
      <c r="I15" s="23"/>
      <c r="J15" s="23"/>
    </row>
    <row r="16" spans="1:10" hidden="1" x14ac:dyDescent="0.2">
      <c r="A16" s="63"/>
      <c r="B16" s="367"/>
      <c r="C16" s="366"/>
      <c r="D16" s="23"/>
      <c r="E16" s="23"/>
      <c r="F16" s="23"/>
      <c r="G16" s="23"/>
      <c r="H16" s="23"/>
      <c r="I16" s="23"/>
      <c r="J16" s="23"/>
    </row>
    <row r="17" spans="1:10" hidden="1" x14ac:dyDescent="0.2">
      <c r="A17" s="63"/>
      <c r="B17" s="365"/>
      <c r="C17" s="366"/>
      <c r="D17" s="23"/>
      <c r="E17" s="23"/>
      <c r="F17" s="23"/>
      <c r="G17" s="23"/>
      <c r="H17" s="23"/>
      <c r="I17" s="23"/>
      <c r="J17" s="23"/>
    </row>
    <row r="18" spans="1:10" x14ac:dyDescent="0.2">
      <c r="A18" s="63"/>
      <c r="B18" s="367" t="s">
        <v>178</v>
      </c>
      <c r="C18" s="366"/>
      <c r="D18" s="23"/>
      <c r="E18" s="23"/>
      <c r="F18" s="23"/>
      <c r="G18" s="23"/>
      <c r="H18" s="23"/>
      <c r="I18" s="23"/>
      <c r="J18" s="23"/>
    </row>
    <row r="19" spans="1:10" x14ac:dyDescent="0.2">
      <c r="A19" s="63"/>
      <c r="B19" s="365" t="s">
        <v>179</v>
      </c>
      <c r="C19" s="366">
        <v>1500000</v>
      </c>
      <c r="D19" s="23"/>
      <c r="E19" s="23"/>
      <c r="F19" s="23"/>
      <c r="G19" s="23"/>
      <c r="H19" s="23"/>
      <c r="I19" s="23"/>
      <c r="J19" s="23"/>
    </row>
    <row r="20" spans="1:10" x14ac:dyDescent="0.2">
      <c r="A20" s="63"/>
      <c r="B20" s="365" t="s">
        <v>168</v>
      </c>
      <c r="C20" s="366">
        <v>2654000</v>
      </c>
      <c r="D20" s="23"/>
      <c r="E20" s="23"/>
      <c r="F20" s="23"/>
      <c r="G20" s="23"/>
      <c r="H20" s="23"/>
      <c r="I20" s="23"/>
      <c r="J20" s="23"/>
    </row>
    <row r="21" spans="1:10" hidden="1" x14ac:dyDescent="0.2">
      <c r="A21" s="63"/>
      <c r="B21" s="365"/>
      <c r="C21" s="366"/>
      <c r="D21" s="23"/>
      <c r="E21" s="23"/>
      <c r="F21" s="23"/>
      <c r="G21" s="23"/>
      <c r="H21" s="23"/>
      <c r="I21" s="23"/>
      <c r="J21" s="23"/>
    </row>
    <row r="22" spans="1:10" hidden="1" x14ac:dyDescent="0.2">
      <c r="A22" s="63"/>
      <c r="B22" s="365"/>
      <c r="C22" s="366"/>
      <c r="D22" s="23"/>
      <c r="E22" s="23"/>
      <c r="F22" s="23"/>
      <c r="G22" s="23"/>
      <c r="H22" s="23"/>
      <c r="I22" s="23"/>
      <c r="J22" s="23"/>
    </row>
    <row r="23" spans="1:10" x14ac:dyDescent="0.2">
      <c r="A23" s="63"/>
      <c r="B23" s="382" t="s">
        <v>302</v>
      </c>
      <c r="C23" s="383">
        <v>1494000</v>
      </c>
      <c r="D23" s="23"/>
      <c r="E23" s="23"/>
      <c r="F23" s="23"/>
      <c r="G23" s="23"/>
      <c r="H23" s="23"/>
      <c r="I23" s="23"/>
      <c r="J23" s="23"/>
    </row>
    <row r="24" spans="1:10" ht="13.5" thickBot="1" x14ac:dyDescent="0.25">
      <c r="A24" s="60"/>
      <c r="B24" s="376" t="s">
        <v>180</v>
      </c>
      <c r="C24" s="377">
        <f>SUM(C19:C23)</f>
        <v>5648000</v>
      </c>
      <c r="D24" s="23"/>
      <c r="E24" s="23"/>
      <c r="F24" s="23"/>
      <c r="G24" s="23"/>
      <c r="H24" s="23"/>
      <c r="I24" s="23"/>
      <c r="J24" s="23"/>
    </row>
    <row r="25" spans="1:10" x14ac:dyDescent="0.2">
      <c r="A25" s="60"/>
      <c r="B25" s="23"/>
      <c r="C25" s="23"/>
      <c r="D25" s="23"/>
      <c r="E25" s="23"/>
      <c r="F25" s="23"/>
      <c r="G25" s="23"/>
      <c r="H25" s="23"/>
      <c r="I25" s="23"/>
      <c r="J25" s="23"/>
    </row>
  </sheetData>
  <mergeCells count="2">
    <mergeCell ref="A7:D7"/>
    <mergeCell ref="A10:D10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9" orientation="portrait" r:id="rId1"/>
  <headerFooter alignWithMargins="0">
    <oddHeader>&amp;CKakasd Község Önkormányzat 2019 évi konszolidált költségvetés&amp;R1. sz. melléklet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3</vt:i4>
      </vt:variant>
    </vt:vector>
  </HeadingPairs>
  <TitlesOfParts>
    <vt:vector size="21" baseType="lpstr">
      <vt:lpstr>1.1 sz. mell.</vt:lpstr>
      <vt:lpstr>2.A sz. mell</vt:lpstr>
      <vt:lpstr>2.B.sz. mell.</vt:lpstr>
      <vt:lpstr>2.C.mell.</vt:lpstr>
      <vt:lpstr>3.sz.mell</vt:lpstr>
      <vt:lpstr>4. sz. mell.</vt:lpstr>
      <vt:lpstr>5. sz. mell.</vt:lpstr>
      <vt:lpstr>6. sz. mell.</vt:lpstr>
      <vt:lpstr>7. sz. mell.</vt:lpstr>
      <vt:lpstr>8.sz. mell.</vt:lpstr>
      <vt:lpstr>9. sz. mell.</vt:lpstr>
      <vt:lpstr>10. sz. mell.</vt:lpstr>
      <vt:lpstr>11.sz. mell.</vt:lpstr>
      <vt:lpstr>12A.sz. mell.</vt:lpstr>
      <vt:lpstr>12.B sz. mell.</vt:lpstr>
      <vt:lpstr>13.sz. mell.</vt:lpstr>
      <vt:lpstr>14. sz. mell.</vt:lpstr>
      <vt:lpstr>15.sz. mell.</vt:lpstr>
      <vt:lpstr>'15.sz. mell.'!Nyomtatási_terület</vt:lpstr>
      <vt:lpstr>'2.A sz. mell'!Nyomtatási_terület</vt:lpstr>
      <vt:lpstr>'8.sz.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Dobai Sándor</cp:lastModifiedBy>
  <cp:lastPrinted>2019-02-22T08:15:49Z</cp:lastPrinted>
  <dcterms:created xsi:type="dcterms:W3CDTF">1999-10-30T10:30:45Z</dcterms:created>
  <dcterms:modified xsi:type="dcterms:W3CDTF">2019-02-22T08:15:53Z</dcterms:modified>
</cp:coreProperties>
</file>