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D8E9E0E0-6143-4D5E-A9AA-553850925D1D}" xr6:coauthVersionLast="46" xr6:coauthVersionMax="46" xr10:uidLastSave="{00000000-0000-0000-0000-000000000000}"/>
  <bookViews>
    <workbookView xWindow="-108" yWindow="-108" windowWidth="23256" windowHeight="12576" xr2:uid="{605713AD-29C2-4A2F-88A3-9BFF4334578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3" i="1"/>
  <c r="D51" i="1"/>
  <c r="D44" i="1"/>
  <c r="D30" i="1"/>
  <c r="E32" i="1" s="1"/>
  <c r="E22" i="1"/>
  <c r="D21" i="1"/>
  <c r="E21" i="1" s="1"/>
  <c r="D19" i="1"/>
  <c r="D18" i="1"/>
  <c r="E19" i="1" s="1"/>
  <c r="E11" i="1"/>
  <c r="B11" i="1"/>
  <c r="E34" i="1" l="1"/>
</calcChain>
</file>

<file path=xl/sharedStrings.xml><?xml version="1.0" encoding="utf-8"?>
<sst xmlns="http://schemas.openxmlformats.org/spreadsheetml/2006/main" count="53" uniqueCount="43">
  <si>
    <t xml:space="preserve"> 2021.évi költségvetés Eu-s programokra- pályázati pénzmaradványból és EU-s támogatásból</t>
  </si>
  <si>
    <t xml:space="preserve"> 1.)EFOP 3.7.3 Élethosszig  tartó tanulás és munkába való visszatérés segítése Nógrádsápon és Keszegen-közös pályázat</t>
  </si>
  <si>
    <r>
      <t xml:space="preserve">   </t>
    </r>
    <r>
      <rPr>
        <sz val="10"/>
        <rFont val="Arial"/>
        <family val="2"/>
        <charset val="238"/>
      </rPr>
      <t>pénzmaradvány 2020.évről :12.532.196 Ft</t>
    </r>
  </si>
  <si>
    <t>Forintban !</t>
  </si>
  <si>
    <t xml:space="preserve">M e g n e v e z é s </t>
  </si>
  <si>
    <t>Pénzmaradványból</t>
  </si>
  <si>
    <t>2021.évi bevételi előirányzat forintban</t>
  </si>
  <si>
    <t>Bevétel: előző évi pénzmaradványból:</t>
  </si>
  <si>
    <t>Bevétel: 2021.évre ütemezett pályázati forrásból:</t>
  </si>
  <si>
    <t>2021.évre tervezett bevétel összesen</t>
  </si>
  <si>
    <t>2021.évre tervezett kiadások</t>
  </si>
  <si>
    <t>2021.évi kiadási  előirányzat forintban</t>
  </si>
  <si>
    <t>Személyi jellegű kiadásokra</t>
  </si>
  <si>
    <t>Megbízási dijakra-havi dij 9-12 főnek</t>
  </si>
  <si>
    <t>Előző évről áthúzódó megbízási díjakra</t>
  </si>
  <si>
    <t>Járulékok</t>
  </si>
  <si>
    <t xml:space="preserve">Munkaadói járulékok-  8,8 millió 90 %-ára </t>
  </si>
  <si>
    <t>kerekítés</t>
  </si>
  <si>
    <t>Üzemeltetési anyagok</t>
  </si>
  <si>
    <t>Irodaszerek,papírok,írószerek</t>
  </si>
  <si>
    <t>Szakmai anyag beszerzés</t>
  </si>
  <si>
    <t>pályázatok megvalósításához szükséges eszközök,anyagok,mühelyfoglalkozások és egyéb tevékenységek</t>
  </si>
  <si>
    <t>Szakmai  szolgáltatások</t>
  </si>
  <si>
    <t>pályázatok megvalósításához szükséges oktatási tevékenységek</t>
  </si>
  <si>
    <t>Általános forgalmi adó</t>
  </si>
  <si>
    <t>Dologi kadások összesen</t>
  </si>
  <si>
    <t>Kiadások mindösszesen</t>
  </si>
  <si>
    <t>Projekt azonosító: EFOP-3.9.2-16-2017-00026</t>
  </si>
  <si>
    <t xml:space="preserve">Humán kapcitások fejlesztése térségi személetben </t>
  </si>
  <si>
    <t>2021.évi bevételi  előirányzat pénzmaradványból</t>
  </si>
  <si>
    <r>
      <t>2.) Humán kapacitások fejlesztése térségi személetben:</t>
    </r>
    <r>
      <rPr>
        <sz val="11"/>
        <color theme="1"/>
        <rFont val="Calibri"/>
        <family val="2"/>
        <charset val="238"/>
        <scheme val="minor"/>
      </rPr>
      <t>Nézsa,Alsópetény,Felsőpetény,Keszeg,Legénd,Nésza Óvodai Társulás,</t>
    </r>
    <r>
      <rPr>
        <b/>
        <sz val="10"/>
        <rFont val="Arial"/>
        <family val="2"/>
        <charset val="238"/>
      </rPr>
      <t>Nógrádsáp</t>
    </r>
    <r>
      <rPr>
        <sz val="11"/>
        <color theme="1"/>
        <rFont val="Calibri"/>
        <family val="2"/>
        <charset val="238"/>
        <scheme val="minor"/>
      </rPr>
      <t xml:space="preserve">,Nőtincs Ősagárd települések  térségi közös pályázatával </t>
    </r>
  </si>
  <si>
    <t>Bevétel: előző évi pénzmaradv.(83.047+Gyémánth.tart.840eFt)</t>
  </si>
  <si>
    <t xml:space="preserve">2020.évre tervezett kiadás </t>
  </si>
  <si>
    <t>2021.évi kiadási előirányzat</t>
  </si>
  <si>
    <t>Mebizási dijakra</t>
  </si>
  <si>
    <t>Járulékokra (járulék alap:megbíz.díj 90 %-a)</t>
  </si>
  <si>
    <t>EFOP 3.9.2 pályázat kiadása összesen</t>
  </si>
  <si>
    <t xml:space="preserve"> 3.)EFOP 1.5.3-16-2017-00120 Humán szolgáltatások fejlesztése Nőtincs térségbenPénzm.2020-ról 570.852 Ft</t>
  </si>
  <si>
    <t>2021.évi bevételi  előirányzat forintban</t>
  </si>
  <si>
    <t>Bevétel: előző évi pénzmaradványból( pénzm:697674Ft)</t>
  </si>
  <si>
    <t xml:space="preserve">2021.évre tervezett kiadás </t>
  </si>
  <si>
    <t>EFO 1.5.3  pályázat kiadása összesen:</t>
  </si>
  <si>
    <t>8. sz. melléklet az 1 /2021.(II.15.)sz.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</si>
</sst>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3" fontId="0" fillId="0" borderId="0" xfId="0" applyNumberFormat="1"/>
    <xf numFmtId="164" fontId="1" fillId="2" borderId="0" xfId="0" applyNumberFormat="1" applyFont="1" applyFill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165" fontId="0" fillId="0" borderId="1" xfId="0" applyNumberFormat="1" applyBorder="1"/>
    <xf numFmtId="3" fontId="3" fillId="0" borderId="1" xfId="0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2" fontId="0" fillId="0" borderId="1" xfId="0" applyNumberFormat="1" applyBorder="1"/>
    <xf numFmtId="0" fontId="5" fillId="0" borderId="0" xfId="0" applyFont="1"/>
    <xf numFmtId="0" fontId="6" fillId="4" borderId="0" xfId="0" applyFont="1" applyFill="1"/>
    <xf numFmtId="0" fontId="0" fillId="4" borderId="0" xfId="0" applyFill="1"/>
    <xf numFmtId="0" fontId="0" fillId="0" borderId="2" xfId="0" applyBorder="1"/>
    <xf numFmtId="3" fontId="0" fillId="0" borderId="2" xfId="0" applyNumberFormat="1" applyBorder="1"/>
    <xf numFmtId="0" fontId="1" fillId="3" borderId="3" xfId="0" applyFont="1" applyFill="1" applyBorder="1"/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0" fontId="0" fillId="0" borderId="6" xfId="0" applyBorder="1"/>
    <xf numFmtId="0" fontId="1" fillId="3" borderId="3" xfId="0" applyFont="1" applyFill="1" applyBorder="1" applyAlignment="1">
      <alignment wrapText="1"/>
    </xf>
    <xf numFmtId="0" fontId="0" fillId="3" borderId="4" xfId="0" applyFill="1" applyBorder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6" fillId="0" borderId="0" xfId="0" applyFont="1"/>
    <xf numFmtId="0" fontId="5" fillId="4" borderId="0" xfId="0" applyFont="1" applyFill="1" applyAlignment="1">
      <alignment wrapText="1"/>
    </xf>
    <xf numFmtId="0" fontId="0" fillId="0" borderId="2" xfId="0" applyBorder="1" applyAlignment="1">
      <alignment wrapTex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EA275-EA2F-4ABC-A13C-B92A34C4D748}">
  <dimension ref="A1:E70"/>
  <sheetViews>
    <sheetView tabSelected="1" workbookViewId="0">
      <selection activeCell="D5" sqref="D5"/>
    </sheetView>
  </sheetViews>
  <sheetFormatPr defaultRowHeight="14.4" x14ac:dyDescent="0.3"/>
  <cols>
    <col min="1" max="1" width="21.21875" customWidth="1"/>
    <col min="2" max="2" width="23" customWidth="1"/>
    <col min="3" max="3" width="17.77734375" customWidth="1"/>
    <col min="4" max="4" width="17.88671875" customWidth="1"/>
    <col min="5" max="5" width="21.109375" customWidth="1"/>
  </cols>
  <sheetData>
    <row r="1" spans="1:5" x14ac:dyDescent="0.3">
      <c r="A1" s="1" t="s">
        <v>42</v>
      </c>
      <c r="B1" s="1"/>
    </row>
    <row r="3" spans="1:5" x14ac:dyDescent="0.3">
      <c r="A3" s="1" t="s">
        <v>0</v>
      </c>
      <c r="B3" s="1"/>
      <c r="C3" s="1"/>
    </row>
    <row r="5" spans="1:5" ht="160.80000000000001" x14ac:dyDescent="0.3">
      <c r="A5" s="2" t="s">
        <v>1</v>
      </c>
      <c r="B5" s="2"/>
      <c r="C5" s="2"/>
      <c r="D5" s="3"/>
      <c r="E5" s="4"/>
    </row>
    <row r="6" spans="1:5" ht="92.4" x14ac:dyDescent="0.3">
      <c r="A6" s="5" t="s">
        <v>2</v>
      </c>
      <c r="B6" s="5"/>
      <c r="C6" s="5"/>
      <c r="D6" s="6"/>
      <c r="E6" s="6" t="s">
        <v>3</v>
      </c>
    </row>
    <row r="7" spans="1:5" ht="66.599999999999994" x14ac:dyDescent="0.3">
      <c r="A7" s="7" t="s">
        <v>4</v>
      </c>
      <c r="B7" s="8" t="s">
        <v>5</v>
      </c>
      <c r="C7" s="9"/>
      <c r="D7" s="9"/>
      <c r="E7" s="7" t="s">
        <v>6</v>
      </c>
    </row>
    <row r="8" spans="1:5" x14ac:dyDescent="0.3">
      <c r="A8" s="10" t="s">
        <v>7</v>
      </c>
      <c r="B8" s="11">
        <v>12532000</v>
      </c>
      <c r="C8" s="11"/>
      <c r="D8" s="11"/>
      <c r="E8" s="11"/>
    </row>
    <row r="9" spans="1:5" x14ac:dyDescent="0.3">
      <c r="A9" s="12" t="s">
        <v>8</v>
      </c>
      <c r="B9" s="11"/>
      <c r="C9" s="11"/>
      <c r="D9" s="11"/>
      <c r="E9" s="11">
        <v>0</v>
      </c>
    </row>
    <row r="10" spans="1:5" x14ac:dyDescent="0.3">
      <c r="A10" s="12"/>
      <c r="B10" s="11"/>
      <c r="C10" s="11"/>
      <c r="D10" s="11"/>
      <c r="E10" s="11"/>
    </row>
    <row r="11" spans="1:5" x14ac:dyDescent="0.3">
      <c r="A11" s="13" t="s">
        <v>9</v>
      </c>
      <c r="B11" s="14">
        <f>SUM(B8:B10)</f>
        <v>12532000</v>
      </c>
      <c r="C11" s="14"/>
      <c r="D11" s="14"/>
      <c r="E11" s="14">
        <f>SUM(E8:E10)</f>
        <v>0</v>
      </c>
    </row>
    <row r="12" spans="1:5" x14ac:dyDescent="0.3">
      <c r="A12" s="15"/>
      <c r="B12" s="16"/>
      <c r="C12" s="16"/>
      <c r="D12" s="16"/>
      <c r="E12" s="16"/>
    </row>
    <row r="13" spans="1:5" x14ac:dyDescent="0.3">
      <c r="A13" s="15"/>
      <c r="B13" s="16"/>
      <c r="C13" s="16"/>
      <c r="D13" s="16"/>
      <c r="E13" s="16"/>
    </row>
    <row r="14" spans="1:5" x14ac:dyDescent="0.3">
      <c r="A14" s="15"/>
      <c r="B14" s="16"/>
      <c r="C14" s="16"/>
      <c r="D14" s="16"/>
      <c r="E14" s="16"/>
    </row>
    <row r="15" spans="1:5" x14ac:dyDescent="0.3">
      <c r="A15" s="12"/>
      <c r="B15" s="11"/>
      <c r="C15" s="11"/>
      <c r="D15" s="11"/>
      <c r="E15" s="11"/>
    </row>
    <row r="16" spans="1:5" ht="66.599999999999994" x14ac:dyDescent="0.3">
      <c r="A16" s="15" t="s">
        <v>10</v>
      </c>
      <c r="B16" s="16"/>
      <c r="C16" s="16"/>
      <c r="D16" s="11"/>
      <c r="E16" s="7" t="s">
        <v>11</v>
      </c>
    </row>
    <row r="17" spans="1:5" x14ac:dyDescent="0.3">
      <c r="A17" s="15" t="s">
        <v>12</v>
      </c>
      <c r="B17" s="11"/>
      <c r="C17" s="11"/>
      <c r="D17" s="11"/>
      <c r="E17" s="11"/>
    </row>
    <row r="18" spans="1:5" x14ac:dyDescent="0.3">
      <c r="A18" s="12" t="s">
        <v>13</v>
      </c>
      <c r="B18" s="11">
        <v>1200000</v>
      </c>
      <c r="C18" s="11">
        <v>6</v>
      </c>
      <c r="D18" s="11">
        <f>SUM(B18*C18)</f>
        <v>7200000</v>
      </c>
      <c r="E18" s="11"/>
    </row>
    <row r="19" spans="1:5" x14ac:dyDescent="0.3">
      <c r="A19" s="12" t="s">
        <v>14</v>
      </c>
      <c r="B19" s="11">
        <v>800000</v>
      </c>
      <c r="C19" s="11">
        <v>2</v>
      </c>
      <c r="D19" s="11">
        <f>SUM(B19*C19)</f>
        <v>1600000</v>
      </c>
      <c r="E19" s="11">
        <f>SUM(D18+D19)</f>
        <v>8800000</v>
      </c>
    </row>
    <row r="20" spans="1:5" x14ac:dyDescent="0.3">
      <c r="A20" s="15" t="s">
        <v>15</v>
      </c>
      <c r="B20" s="11"/>
      <c r="C20" s="11"/>
      <c r="D20" s="11"/>
      <c r="E20" s="11"/>
    </row>
    <row r="21" spans="1:5" x14ac:dyDescent="0.3">
      <c r="A21" s="10" t="s">
        <v>16</v>
      </c>
      <c r="B21" s="11">
        <v>7920000</v>
      </c>
      <c r="C21" s="17">
        <v>0.155</v>
      </c>
      <c r="D21" s="11">
        <f>SUM(B21*C21)</f>
        <v>1227600</v>
      </c>
      <c r="E21" s="18">
        <f>SUM(D21)</f>
        <v>1227600</v>
      </c>
    </row>
    <row r="22" spans="1:5" x14ac:dyDescent="0.3">
      <c r="A22" s="10" t="s">
        <v>17</v>
      </c>
      <c r="B22" s="11"/>
      <c r="C22" s="17"/>
      <c r="D22" s="11">
        <v>400</v>
      </c>
      <c r="E22" s="18">
        <f>SUM(D22)</f>
        <v>400</v>
      </c>
    </row>
    <row r="23" spans="1:5" x14ac:dyDescent="0.3">
      <c r="A23" s="10"/>
      <c r="B23" s="11"/>
      <c r="C23" s="17"/>
      <c r="D23" s="11"/>
      <c r="E23" s="11"/>
    </row>
    <row r="24" spans="1:5" x14ac:dyDescent="0.3">
      <c r="A24" s="15" t="s">
        <v>18</v>
      </c>
      <c r="B24" s="11"/>
      <c r="C24" s="11"/>
      <c r="D24" s="11"/>
      <c r="E24" s="11"/>
    </row>
    <row r="25" spans="1:5" x14ac:dyDescent="0.3">
      <c r="A25" s="12" t="s">
        <v>19</v>
      </c>
      <c r="B25" s="11"/>
      <c r="C25" s="11"/>
      <c r="D25" s="11">
        <v>150000</v>
      </c>
      <c r="E25" s="11"/>
    </row>
    <row r="26" spans="1:5" x14ac:dyDescent="0.3">
      <c r="A26" s="15" t="s">
        <v>20</v>
      </c>
      <c r="B26" s="11"/>
      <c r="C26" s="11"/>
      <c r="D26" s="11"/>
      <c r="E26" s="11"/>
    </row>
    <row r="27" spans="1:5" ht="187.2" x14ac:dyDescent="0.3">
      <c r="A27" s="19" t="s">
        <v>21</v>
      </c>
      <c r="B27" s="11"/>
      <c r="C27" s="11"/>
      <c r="D27" s="11">
        <v>684000</v>
      </c>
      <c r="E27" s="11"/>
    </row>
    <row r="28" spans="1:5" x14ac:dyDescent="0.3">
      <c r="A28" s="15" t="s">
        <v>22</v>
      </c>
      <c r="B28" s="11"/>
      <c r="C28" s="11"/>
      <c r="D28" s="11"/>
      <c r="E28" s="11"/>
    </row>
    <row r="29" spans="1:5" x14ac:dyDescent="0.3">
      <c r="A29" s="12" t="s">
        <v>23</v>
      </c>
      <c r="B29" s="11"/>
      <c r="C29" s="20"/>
      <c r="D29" s="11">
        <v>1400000</v>
      </c>
      <c r="E29" s="11"/>
    </row>
    <row r="30" spans="1:5" x14ac:dyDescent="0.3">
      <c r="A30" s="10" t="s">
        <v>24</v>
      </c>
      <c r="B30" s="11">
        <v>1000000</v>
      </c>
      <c r="C30" s="21">
        <v>0.27</v>
      </c>
      <c r="D30" s="11">
        <f>SUM(B30*C30)</f>
        <v>270000</v>
      </c>
      <c r="E30" s="16"/>
    </row>
    <row r="31" spans="1:5" x14ac:dyDescent="0.3">
      <c r="A31" s="12"/>
      <c r="B31" s="11"/>
      <c r="C31" s="11"/>
      <c r="D31" s="11"/>
      <c r="E31" s="11"/>
    </row>
    <row r="32" spans="1:5" x14ac:dyDescent="0.3">
      <c r="A32" s="15" t="s">
        <v>25</v>
      </c>
      <c r="B32" s="11"/>
      <c r="C32" s="11"/>
      <c r="D32" s="11"/>
      <c r="E32" s="16">
        <f>SUM(D25+D27+D29+D30)</f>
        <v>2504000</v>
      </c>
    </row>
    <row r="33" spans="1:5" x14ac:dyDescent="0.3">
      <c r="A33" s="15"/>
      <c r="B33" s="11"/>
      <c r="C33" s="11"/>
      <c r="D33" s="11"/>
      <c r="E33" s="11"/>
    </row>
    <row r="34" spans="1:5" x14ac:dyDescent="0.3">
      <c r="A34" s="13" t="s">
        <v>26</v>
      </c>
      <c r="B34" s="14"/>
      <c r="C34" s="14"/>
      <c r="D34" s="14"/>
      <c r="E34" s="14">
        <f>SUM(E19+E21+E22+E32)</f>
        <v>12532000</v>
      </c>
    </row>
    <row r="35" spans="1:5" x14ac:dyDescent="0.3">
      <c r="A35" s="22" t="s">
        <v>0</v>
      </c>
      <c r="B35" s="22"/>
      <c r="C35" s="22"/>
      <c r="D35" s="22"/>
    </row>
    <row r="36" spans="1:5" x14ac:dyDescent="0.3">
      <c r="A36" s="1"/>
      <c r="B36" s="1"/>
      <c r="C36" s="1"/>
      <c r="D36" s="1"/>
    </row>
    <row r="37" spans="1:5" ht="15.6" x14ac:dyDescent="0.3">
      <c r="A37" s="23" t="s">
        <v>27</v>
      </c>
      <c r="B37" s="24"/>
      <c r="C37" s="24"/>
    </row>
    <row r="38" spans="1:5" ht="15.6" x14ac:dyDescent="0.3">
      <c r="A38" s="23" t="s">
        <v>28</v>
      </c>
      <c r="B38" s="24"/>
      <c r="C38" s="24"/>
      <c r="D38" s="1" t="s">
        <v>3</v>
      </c>
    </row>
    <row r="39" spans="1:5" ht="40.200000000000003" x14ac:dyDescent="0.3">
      <c r="A39" s="7" t="s">
        <v>4</v>
      </c>
      <c r="B39" s="7"/>
      <c r="C39" s="7"/>
      <c r="D39" s="7" t="s">
        <v>29</v>
      </c>
    </row>
    <row r="40" spans="1:5" ht="141.6" x14ac:dyDescent="0.3">
      <c r="A40" s="7" t="s">
        <v>30</v>
      </c>
      <c r="B40" s="11"/>
      <c r="C40" s="11"/>
      <c r="D40" s="11"/>
    </row>
    <row r="41" spans="1:5" x14ac:dyDescent="0.3">
      <c r="A41" s="10" t="s">
        <v>31</v>
      </c>
      <c r="B41" s="11"/>
      <c r="C41" s="11"/>
      <c r="D41" s="11">
        <v>924000</v>
      </c>
    </row>
    <row r="42" spans="1:5" x14ac:dyDescent="0.3">
      <c r="A42" s="12"/>
      <c r="B42" s="11"/>
      <c r="C42" s="11"/>
      <c r="D42" s="11"/>
    </row>
    <row r="43" spans="1:5" ht="15" thickBot="1" x14ac:dyDescent="0.35">
      <c r="A43" s="25"/>
      <c r="B43" s="26"/>
      <c r="C43" s="26"/>
      <c r="D43" s="26"/>
    </row>
    <row r="44" spans="1:5" ht="15" thickBot="1" x14ac:dyDescent="0.35">
      <c r="A44" s="27" t="s">
        <v>9</v>
      </c>
      <c r="B44" s="28"/>
      <c r="C44" s="28"/>
      <c r="D44" s="29">
        <f>SUM(D41:D43)</f>
        <v>924000</v>
      </c>
    </row>
    <row r="45" spans="1:5" x14ac:dyDescent="0.3">
      <c r="A45" s="30"/>
      <c r="B45" s="30"/>
      <c r="C45" s="30"/>
      <c r="D45" s="30"/>
    </row>
    <row r="46" spans="1:5" x14ac:dyDescent="0.3">
      <c r="A46" s="12"/>
      <c r="B46" s="12"/>
      <c r="C46" s="12"/>
      <c r="D46" s="12"/>
    </row>
    <row r="47" spans="1:5" ht="27" x14ac:dyDescent="0.3">
      <c r="A47" s="7" t="s">
        <v>32</v>
      </c>
      <c r="B47" s="16"/>
      <c r="C47" s="16"/>
      <c r="D47" s="7" t="s">
        <v>33</v>
      </c>
    </row>
    <row r="48" spans="1:5" x14ac:dyDescent="0.3">
      <c r="A48" s="12" t="s">
        <v>34</v>
      </c>
      <c r="B48" s="12"/>
      <c r="C48" s="12"/>
      <c r="D48" s="11">
        <v>800000</v>
      </c>
    </row>
    <row r="49" spans="1:4" ht="28.8" x14ac:dyDescent="0.3">
      <c r="A49" s="19" t="s">
        <v>35</v>
      </c>
      <c r="B49" s="12"/>
      <c r="C49" s="12"/>
      <c r="D49" s="11">
        <v>124000</v>
      </c>
    </row>
    <row r="50" spans="1:4" ht="15" thickBot="1" x14ac:dyDescent="0.35">
      <c r="A50" s="25"/>
      <c r="B50" s="25"/>
      <c r="C50" s="25"/>
      <c r="D50" s="26"/>
    </row>
    <row r="51" spans="1:4" ht="27.6" thickBot="1" x14ac:dyDescent="0.35">
      <c r="A51" s="31" t="s">
        <v>36</v>
      </c>
      <c r="B51" s="32"/>
      <c r="C51" s="32"/>
      <c r="D51" s="29">
        <f>SUM(D48:D50)</f>
        <v>924000</v>
      </c>
    </row>
    <row r="52" spans="1:4" x14ac:dyDescent="0.3">
      <c r="A52" s="33"/>
      <c r="D52" s="34"/>
    </row>
    <row r="53" spans="1:4" x14ac:dyDescent="0.3">
      <c r="A53" s="33"/>
      <c r="D53" s="34"/>
    </row>
    <row r="54" spans="1:4" ht="15.6" x14ac:dyDescent="0.3">
      <c r="A54" s="35"/>
    </row>
    <row r="55" spans="1:4" x14ac:dyDescent="0.3">
      <c r="A55" s="22"/>
    </row>
    <row r="56" spans="1:4" x14ac:dyDescent="0.3">
      <c r="A56" s="22"/>
    </row>
    <row r="57" spans="1:4" ht="72.599999999999994" x14ac:dyDescent="0.3">
      <c r="A57" s="36" t="s">
        <v>37</v>
      </c>
      <c r="D57" s="1" t="s">
        <v>3</v>
      </c>
    </row>
    <row r="58" spans="1:4" ht="40.200000000000003" x14ac:dyDescent="0.3">
      <c r="A58" s="7" t="s">
        <v>4</v>
      </c>
      <c r="B58" s="7"/>
      <c r="C58" s="7"/>
      <c r="D58" s="7" t="s">
        <v>38</v>
      </c>
    </row>
    <row r="59" spans="1:4" x14ac:dyDescent="0.3">
      <c r="A59" s="7"/>
      <c r="B59" s="11"/>
      <c r="C59" s="11"/>
      <c r="D59" s="11"/>
    </row>
    <row r="60" spans="1:4" x14ac:dyDescent="0.3">
      <c r="A60" s="10" t="s">
        <v>39</v>
      </c>
      <c r="B60" s="11"/>
      <c r="C60" s="11"/>
      <c r="D60" s="11">
        <v>698000</v>
      </c>
    </row>
    <row r="61" spans="1:4" x14ac:dyDescent="0.3">
      <c r="A61" s="12"/>
      <c r="B61" s="11"/>
      <c r="C61" s="11"/>
      <c r="D61" s="11"/>
    </row>
    <row r="62" spans="1:4" ht="15" thickBot="1" x14ac:dyDescent="0.35">
      <c r="A62" s="25"/>
      <c r="B62" s="26"/>
      <c r="C62" s="26"/>
      <c r="D62" s="26"/>
    </row>
    <row r="63" spans="1:4" ht="15" thickBot="1" x14ac:dyDescent="0.35">
      <c r="A63" s="27" t="s">
        <v>9</v>
      </c>
      <c r="B63" s="28"/>
      <c r="C63" s="28"/>
      <c r="D63" s="29">
        <f>SUM(D60:D62)</f>
        <v>698000</v>
      </c>
    </row>
    <row r="64" spans="1:4" x14ac:dyDescent="0.3">
      <c r="A64" s="30"/>
      <c r="B64" s="30"/>
      <c r="C64" s="30"/>
      <c r="D64" s="30"/>
    </row>
    <row r="65" spans="1:4" x14ac:dyDescent="0.3">
      <c r="A65" s="12"/>
      <c r="B65" s="12"/>
      <c r="C65" s="12"/>
      <c r="D65" s="12"/>
    </row>
    <row r="66" spans="1:4" ht="27" x14ac:dyDescent="0.3">
      <c r="A66" s="7" t="s">
        <v>40</v>
      </c>
      <c r="B66" s="16"/>
      <c r="C66" s="16"/>
      <c r="D66" s="7" t="s">
        <v>33</v>
      </c>
    </row>
    <row r="67" spans="1:4" x14ac:dyDescent="0.3">
      <c r="A67" s="12" t="s">
        <v>34</v>
      </c>
      <c r="B67" s="12"/>
      <c r="C67" s="12"/>
      <c r="D67" s="11">
        <v>605000</v>
      </c>
    </row>
    <row r="68" spans="1:4" ht="28.8" x14ac:dyDescent="0.3">
      <c r="A68" s="37" t="s">
        <v>35</v>
      </c>
      <c r="B68" s="25"/>
      <c r="C68" s="25"/>
      <c r="D68" s="26">
        <v>93000</v>
      </c>
    </row>
    <row r="69" spans="1:4" ht="15" thickBot="1" x14ac:dyDescent="0.35">
      <c r="A69" s="25"/>
      <c r="B69" s="25"/>
      <c r="C69" s="25"/>
      <c r="D69" s="26"/>
    </row>
    <row r="70" spans="1:4" ht="27.6" thickBot="1" x14ac:dyDescent="0.35">
      <c r="A70" s="31" t="s">
        <v>41</v>
      </c>
      <c r="B70" s="32"/>
      <c r="C70" s="32"/>
      <c r="D70" s="29">
        <f>SUM(D67:D69)</f>
        <v>698000</v>
      </c>
    </row>
  </sheetData>
  <conditionalFormatting sqref="D63:D70 D40:D47 D50:D56 B57:D57 B70:C70 B47:C47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2021-03-19T11:15:38Z</dcterms:created>
  <dcterms:modified xsi:type="dcterms:W3CDTF">2021-03-19T11:17:50Z</dcterms:modified>
</cp:coreProperties>
</file>