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8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F44" i="1"/>
  <c r="E44"/>
  <c r="D44"/>
  <c r="C44"/>
  <c r="B44"/>
  <c r="G42"/>
  <c r="G40"/>
  <c r="G39"/>
  <c r="G38"/>
  <c r="G44" s="1"/>
  <c r="H35"/>
  <c r="G35"/>
  <c r="F35"/>
  <c r="E35"/>
  <c r="D35"/>
  <c r="C35"/>
  <c r="B35"/>
  <c r="E21"/>
  <c r="D21"/>
  <c r="C21"/>
  <c r="B21"/>
  <c r="G20"/>
  <c r="G19"/>
  <c r="G21" s="1"/>
  <c r="F19"/>
  <c r="F21" s="1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<sst xmlns="http://schemas.openxmlformats.org/spreadsheetml/2006/main" count="40" uniqueCount="24">
  <si>
    <t>Nagyszénás Nagyközség</t>
  </si>
  <si>
    <t xml:space="preserve"> 8 . melléklet az 1/2018. (II. 21.) önkormányzati rendelethez</t>
  </si>
  <si>
    <t>Önkormányzata</t>
  </si>
  <si>
    <t>Magyarország gazdasági stabilitásáról szóló  2011. évi CXCIV. törvény 3. § (1) bekezdése szerinti adósságot keletkeztető ügyletekből várható,</t>
  </si>
  <si>
    <t>kötelezettségek a futamidő végéig, valamint a 353/2011.(XII.30.) Korm. rendelet 2. § (1) bekezdése szerinti saját bevételek a kötelezettségek lejáratáig</t>
  </si>
  <si>
    <t>(több éves kihatással bíró döntések)</t>
  </si>
  <si>
    <t>ÖNKORMÁNYZAT KÖTELEZETTSÉGEI KAMATOKKAL EGYÜTT</t>
  </si>
  <si>
    <t>Ft-ban</t>
  </si>
  <si>
    <t>Kötelezettség megnevezése</t>
  </si>
  <si>
    <t>2018.</t>
  </si>
  <si>
    <t>2019.</t>
  </si>
  <si>
    <t>Termálvíz-hasznosítási projekt fejlesztési hitel tőketörlesztése</t>
  </si>
  <si>
    <t>Termálvíz-hasznosítási projekt fejlesztési hitel kamata</t>
  </si>
  <si>
    <t>Összesen:</t>
  </si>
  <si>
    <t>Össszesen</t>
  </si>
  <si>
    <t>Termálvíz-hasznosítási projekt fejlesztési hitel</t>
  </si>
  <si>
    <t>ÖNKORMÁNYZAT SAJÁT BEVÉTELEI</t>
  </si>
  <si>
    <t>Saját bevétel megnevezése</t>
  </si>
  <si>
    <t>Helyi adók bevétele</t>
  </si>
  <si>
    <t>Önkormányzati vagyon értékesítése és hasznosítása</t>
  </si>
  <si>
    <t>Osztalék, koncessziós díj és hozam bevétel</t>
  </si>
  <si>
    <t>Tárgyi és immateriális eszköz, részvény, részesedés értékesítéséből származó és privatizációs bevétel</t>
  </si>
  <si>
    <t>Bírság, pótlék és díjbevétel</t>
  </si>
  <si>
    <t>Kezességvállalással kapcsolatos megtérülés</t>
  </si>
</sst>
</file>

<file path=xl/styles.xml><?xml version="1.0" encoding="utf-8"?>
<styleSheet xmlns="http://schemas.openxmlformats.org/spreadsheetml/2006/main">
  <numFmts count="3">
    <numFmt numFmtId="164" formatCode="\ #,##0.00&quot;     &quot;;\-#,##0.00&quot;     &quot;;&quot; -&quot;#&quot;     &quot;;@\ "/>
    <numFmt numFmtId="165" formatCode="_-* #,##0\ _F_t_-;\-* #,##0\ _F_t_-;_-* &quot;-&quot;??\ _F_t_-;_-@_-"/>
    <numFmt numFmtId="166" formatCode="\ #,##0&quot;     &quot;;\-#,##0&quot;     &quot;;&quot; -&quot;#&quot;     &quot;;@\ "/>
  </numFmts>
  <fonts count="12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10" fillId="0" borderId="0"/>
  </cellStyleXfs>
  <cellXfs count="36">
    <xf numFmtId="0" fontId="0" fillId="0" borderId="0" xfId="0"/>
    <xf numFmtId="0" fontId="1" fillId="0" borderId="0" xfId="2"/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65" fontId="5" fillId="0" borderId="1" xfId="1" applyNumberFormat="1" applyFont="1" applyBorder="1"/>
    <xf numFmtId="0" fontId="8" fillId="0" borderId="1" xfId="0" applyFont="1" applyFill="1" applyBorder="1" applyAlignment="1">
      <alignment vertical="center" wrapText="1"/>
    </xf>
    <xf numFmtId="166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/>
    <xf numFmtId="165" fontId="5" fillId="0" borderId="1" xfId="0" applyNumberFormat="1" applyFont="1" applyBorder="1"/>
    <xf numFmtId="166" fontId="5" fillId="0" borderId="1" xfId="1" applyNumberFormat="1" applyFont="1" applyBorder="1"/>
    <xf numFmtId="166" fontId="5" fillId="0" borderId="2" xfId="1" applyNumberFormat="1" applyFont="1" applyFill="1" applyBorder="1"/>
    <xf numFmtId="166" fontId="8" fillId="0" borderId="0" xfId="0" applyNumberFormat="1" applyFont="1" applyBorder="1"/>
    <xf numFmtId="0" fontId="7" fillId="0" borderId="0" xfId="0" applyFont="1" applyAlignment="1"/>
    <xf numFmtId="0" fontId="8" fillId="0" borderId="1" xfId="0" applyFont="1" applyBorder="1" applyAlignment="1">
      <alignment wrapText="1"/>
    </xf>
    <xf numFmtId="166" fontId="5" fillId="0" borderId="1" xfId="1" applyNumberFormat="1" applyFont="1" applyBorder="1" applyAlignment="1"/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Border="1"/>
    <xf numFmtId="166" fontId="6" fillId="0" borderId="0" xfId="1" applyNumberFormat="1" applyFont="1" applyBorder="1"/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workbookViewId="0">
      <selection activeCell="F47" sqref="F47"/>
    </sheetView>
  </sheetViews>
  <sheetFormatPr defaultRowHeight="12.75"/>
  <cols>
    <col min="1" max="1" width="29.42578125" customWidth="1"/>
    <col min="2" max="2" width="15.28515625" customWidth="1"/>
    <col min="3" max="3" width="15" customWidth="1"/>
    <col min="4" max="4" width="14.7109375" customWidth="1"/>
    <col min="5" max="5" width="13.7109375" customWidth="1"/>
    <col min="6" max="6" width="13.85546875" customWidth="1"/>
    <col min="7" max="7" width="14.7109375" customWidth="1"/>
    <col min="8" max="8" width="16" customWidth="1"/>
    <col min="9" max="9" width="14.42578125" customWidth="1"/>
    <col min="10" max="10" width="13.7109375" customWidth="1"/>
  </cols>
  <sheetData>
    <row r="1" spans="1:12" ht="24" customHeight="1">
      <c r="A1" s="1" t="s">
        <v>0</v>
      </c>
      <c r="B1" s="2"/>
      <c r="E1" s="3" t="s">
        <v>1</v>
      </c>
      <c r="G1" s="4"/>
      <c r="H1" s="4"/>
    </row>
    <row r="2" spans="1:12">
      <c r="A2" s="1" t="s">
        <v>2</v>
      </c>
    </row>
    <row r="3" spans="1:12">
      <c r="A3" s="1"/>
    </row>
    <row r="4" spans="1:12">
      <c r="A4" s="1"/>
    </row>
    <row r="5" spans="1:12">
      <c r="A5" s="5" t="s">
        <v>3</v>
      </c>
      <c r="B5" s="5"/>
      <c r="C5" s="5"/>
      <c r="D5" s="5"/>
      <c r="E5" s="5"/>
      <c r="F5" s="5"/>
      <c r="G5" s="5"/>
      <c r="H5" s="5"/>
      <c r="I5" s="4"/>
      <c r="J5" s="4"/>
    </row>
    <row r="6" spans="1:12" ht="18.600000000000001" customHeight="1">
      <c r="A6" s="5" t="s">
        <v>4</v>
      </c>
      <c r="B6" s="5"/>
      <c r="C6" s="5"/>
      <c r="D6" s="5"/>
      <c r="E6" s="5"/>
      <c r="F6" s="5"/>
      <c r="G6" s="5"/>
      <c r="H6" s="5"/>
      <c r="I6" s="4"/>
      <c r="J6" s="4"/>
      <c r="K6" s="6"/>
      <c r="L6" s="6"/>
    </row>
    <row r="7" spans="1:12" ht="22.9" customHeight="1">
      <c r="A7" s="7"/>
      <c r="B7" s="8"/>
      <c r="C7" s="5" t="s">
        <v>5</v>
      </c>
      <c r="D7" s="5"/>
      <c r="E7" s="5"/>
      <c r="F7" s="5"/>
      <c r="G7" s="8"/>
      <c r="H7" s="8"/>
      <c r="I7" s="8"/>
      <c r="J7" s="8"/>
      <c r="K7" s="6"/>
      <c r="L7" s="6"/>
    </row>
    <row r="8" spans="1:12" ht="22.9" customHeight="1">
      <c r="A8" s="7"/>
      <c r="B8" s="8"/>
      <c r="C8" s="9"/>
      <c r="D8" s="9"/>
      <c r="E8" s="9"/>
      <c r="F8" s="9"/>
      <c r="G8" s="8"/>
      <c r="H8" s="8"/>
      <c r="I8" s="8"/>
      <c r="J8" s="8"/>
      <c r="K8" s="6"/>
      <c r="L8" s="6"/>
    </row>
    <row r="9" spans="1:12">
      <c r="A9" s="7"/>
      <c r="B9" s="7"/>
      <c r="C9" s="7"/>
      <c r="D9" s="7"/>
      <c r="E9" s="7"/>
      <c r="F9" s="7"/>
      <c r="G9" s="7"/>
      <c r="H9" s="7"/>
      <c r="I9" s="10"/>
      <c r="J9" s="10"/>
    </row>
    <row r="10" spans="1:12">
      <c r="A10" s="7"/>
      <c r="B10" s="7"/>
      <c r="C10" s="11" t="s">
        <v>6</v>
      </c>
      <c r="D10" s="11"/>
      <c r="E10" s="11"/>
      <c r="F10" s="11"/>
      <c r="G10" s="4"/>
      <c r="H10" s="7"/>
      <c r="I10" s="10"/>
    </row>
    <row r="11" spans="1:12">
      <c r="A11" s="7"/>
      <c r="B11" s="7"/>
      <c r="C11" s="12"/>
      <c r="D11" s="12"/>
      <c r="E11" s="12"/>
      <c r="F11" s="12"/>
      <c r="G11" s="4"/>
      <c r="H11" s="7"/>
      <c r="I11" s="10"/>
    </row>
    <row r="12" spans="1:12">
      <c r="A12" s="7"/>
      <c r="B12" s="7"/>
      <c r="C12" s="12"/>
      <c r="D12" s="12"/>
      <c r="E12" s="12"/>
      <c r="F12" s="12"/>
      <c r="G12" s="4"/>
      <c r="H12" s="13" t="s">
        <v>7</v>
      </c>
      <c r="I12" s="10"/>
    </row>
    <row r="13" spans="1:12">
      <c r="A13" s="14" t="s">
        <v>8</v>
      </c>
      <c r="B13" s="15" t="s">
        <v>9</v>
      </c>
      <c r="C13" s="15" t="s">
        <v>10</v>
      </c>
      <c r="D13" s="15">
        <v>2020</v>
      </c>
      <c r="E13" s="15">
        <v>2021</v>
      </c>
      <c r="F13" s="15">
        <v>2022</v>
      </c>
      <c r="G13" s="15">
        <v>2023</v>
      </c>
      <c r="H13" s="15">
        <v>2024</v>
      </c>
    </row>
    <row r="14" spans="1:12" ht="22.5">
      <c r="A14" s="16" t="s">
        <v>11</v>
      </c>
      <c r="B14" s="17">
        <v>19776000</v>
      </c>
      <c r="C14" s="17">
        <v>19776000</v>
      </c>
      <c r="D14" s="17">
        <v>19776000</v>
      </c>
      <c r="E14" s="17">
        <v>19776000</v>
      </c>
      <c r="F14" s="17">
        <v>19776000</v>
      </c>
      <c r="G14" s="17">
        <v>19776000</v>
      </c>
      <c r="H14" s="17">
        <v>19776000</v>
      </c>
    </row>
    <row r="15" spans="1:12" ht="22.5">
      <c r="A15" s="16" t="s">
        <v>12</v>
      </c>
      <c r="B15" s="17">
        <v>9084000</v>
      </c>
      <c r="C15" s="17">
        <v>8223000</v>
      </c>
      <c r="D15" s="17">
        <v>7382000</v>
      </c>
      <c r="E15" s="17">
        <v>6531000</v>
      </c>
      <c r="F15" s="17">
        <v>5680000</v>
      </c>
      <c r="G15" s="17">
        <v>4829000</v>
      </c>
      <c r="H15" s="17">
        <v>3977000</v>
      </c>
    </row>
    <row r="16" spans="1:12" ht="26.25" customHeight="1">
      <c r="A16" s="18" t="s">
        <v>13</v>
      </c>
      <c r="B16" s="19">
        <f t="shared" ref="B16:H16" si="0">SUM(B14:B15)</f>
        <v>28860000</v>
      </c>
      <c r="C16" s="19">
        <f t="shared" si="0"/>
        <v>27999000</v>
      </c>
      <c r="D16" s="19">
        <f t="shared" si="0"/>
        <v>27158000</v>
      </c>
      <c r="E16" s="19">
        <f t="shared" si="0"/>
        <v>26307000</v>
      </c>
      <c r="F16" s="19">
        <f t="shared" si="0"/>
        <v>25456000</v>
      </c>
      <c r="G16" s="19">
        <f t="shared" si="0"/>
        <v>24605000</v>
      </c>
      <c r="H16" s="19">
        <f t="shared" si="0"/>
        <v>23753000</v>
      </c>
    </row>
    <row r="17" spans="1:10" ht="24" customHeight="1">
      <c r="A17" s="20"/>
      <c r="B17" s="21"/>
      <c r="C17" s="21"/>
      <c r="D17" s="21"/>
      <c r="E17" s="21"/>
      <c r="F17" s="21"/>
      <c r="G17" s="21"/>
      <c r="H17" s="21"/>
      <c r="I17" s="22"/>
    </row>
    <row r="18" spans="1:10" ht="24" customHeight="1">
      <c r="A18" s="14" t="s">
        <v>8</v>
      </c>
      <c r="B18" s="15">
        <v>2025</v>
      </c>
      <c r="C18" s="15">
        <v>2026</v>
      </c>
      <c r="D18" s="15">
        <v>2027</v>
      </c>
      <c r="E18" s="15">
        <v>2028</v>
      </c>
      <c r="F18" s="15">
        <v>2029</v>
      </c>
      <c r="G18" s="15" t="s">
        <v>14</v>
      </c>
      <c r="H18" s="22"/>
    </row>
    <row r="19" spans="1:10" ht="24" customHeight="1">
      <c r="A19" s="16" t="s">
        <v>15</v>
      </c>
      <c r="B19" s="17">
        <v>19776000</v>
      </c>
      <c r="C19" s="17">
        <v>19776000</v>
      </c>
      <c r="D19" s="17">
        <v>19776000</v>
      </c>
      <c r="E19" s="17">
        <v>19776000</v>
      </c>
      <c r="F19" s="17">
        <f>968344+4944000</f>
        <v>5912344</v>
      </c>
      <c r="G19" s="23">
        <f>B14+C14+D14+E14+F14+G14+H14+B19+C19+D19+E19+F19</f>
        <v>223448344</v>
      </c>
    </row>
    <row r="20" spans="1:10" ht="24" customHeight="1">
      <c r="A20" s="16" t="s">
        <v>12</v>
      </c>
      <c r="B20" s="24">
        <v>3126000</v>
      </c>
      <c r="C20" s="24">
        <v>2275000</v>
      </c>
      <c r="D20" s="24">
        <v>1424000</v>
      </c>
      <c r="E20" s="24">
        <v>573000</v>
      </c>
      <c r="F20" s="25">
        <v>10000</v>
      </c>
      <c r="G20" s="23">
        <f>B15+C15+D15+E15+F15+G15+H15+B20+C20+D20+E20+F20</f>
        <v>53114000</v>
      </c>
    </row>
    <row r="21" spans="1:10" ht="24" customHeight="1">
      <c r="A21" s="18" t="s">
        <v>13</v>
      </c>
      <c r="B21" s="19">
        <f t="shared" ref="B21:G21" si="1">SUM(B19:B20)</f>
        <v>22902000</v>
      </c>
      <c r="C21" s="19">
        <f t="shared" si="1"/>
        <v>22051000</v>
      </c>
      <c r="D21" s="19">
        <f t="shared" si="1"/>
        <v>21200000</v>
      </c>
      <c r="E21" s="19">
        <f t="shared" si="1"/>
        <v>20349000</v>
      </c>
      <c r="F21" s="19">
        <f t="shared" si="1"/>
        <v>5922344</v>
      </c>
      <c r="G21" s="19">
        <f t="shared" si="1"/>
        <v>276562344</v>
      </c>
    </row>
    <row r="22" spans="1:10" ht="24" customHeight="1">
      <c r="A22" s="20"/>
      <c r="B22" s="26"/>
      <c r="C22" s="26"/>
      <c r="D22" s="26"/>
      <c r="E22" s="26"/>
      <c r="F22" s="26"/>
      <c r="G22" s="26"/>
      <c r="H22" s="26"/>
    </row>
    <row r="23" spans="1:10" ht="24" customHeight="1">
      <c r="A23" s="20"/>
      <c r="B23" s="26"/>
      <c r="C23" s="26"/>
      <c r="D23" s="26"/>
      <c r="E23" s="26"/>
      <c r="F23" s="26"/>
      <c r="G23" s="26"/>
      <c r="H23" s="26"/>
    </row>
    <row r="24" spans="1:10" ht="24" customHeight="1">
      <c r="A24" s="20"/>
      <c r="B24" s="26"/>
      <c r="C24" s="26"/>
      <c r="D24" s="26"/>
      <c r="E24" s="26"/>
      <c r="F24" s="26"/>
      <c r="G24" s="26"/>
      <c r="H24" s="26"/>
    </row>
    <row r="25" spans="1:10" ht="24" customHeight="1">
      <c r="A25" s="7"/>
      <c r="B25" s="7"/>
      <c r="C25" s="11" t="s">
        <v>16</v>
      </c>
      <c r="D25" s="11"/>
      <c r="E25" s="11"/>
      <c r="F25" s="11"/>
      <c r="G25" s="27"/>
      <c r="H25" s="7"/>
      <c r="I25" s="10"/>
      <c r="J25" s="22"/>
    </row>
    <row r="26" spans="1:10" ht="12" customHeight="1">
      <c r="A26" s="7"/>
      <c r="B26" s="7"/>
      <c r="C26" s="12"/>
      <c r="D26" s="12"/>
      <c r="E26" s="12"/>
      <c r="F26" s="12"/>
      <c r="G26" s="27"/>
      <c r="H26" s="7"/>
      <c r="I26" s="10"/>
      <c r="J26" s="22"/>
    </row>
    <row r="27" spans="1:10">
      <c r="A27" s="7"/>
      <c r="B27" s="7"/>
      <c r="C27" s="7"/>
      <c r="D27" s="7"/>
      <c r="E27" s="7"/>
      <c r="F27" s="7"/>
      <c r="G27" s="7"/>
      <c r="H27" s="13" t="s">
        <v>7</v>
      </c>
      <c r="J27" s="10"/>
    </row>
    <row r="28" spans="1:10">
      <c r="A28" s="28" t="s">
        <v>17</v>
      </c>
      <c r="B28" s="15" t="s">
        <v>9</v>
      </c>
      <c r="C28" s="15" t="s">
        <v>10</v>
      </c>
      <c r="D28" s="15">
        <v>2020</v>
      </c>
      <c r="E28" s="15">
        <v>2021</v>
      </c>
      <c r="F28" s="15">
        <v>2022</v>
      </c>
      <c r="G28" s="15">
        <v>2023</v>
      </c>
      <c r="H28" s="15">
        <v>2024</v>
      </c>
    </row>
    <row r="29" spans="1:10">
      <c r="A29" s="16" t="s">
        <v>18</v>
      </c>
      <c r="B29" s="29">
        <v>135100000</v>
      </c>
      <c r="C29" s="29">
        <v>135100000</v>
      </c>
      <c r="D29" s="29">
        <v>135100000</v>
      </c>
      <c r="E29" s="29">
        <v>135100000</v>
      </c>
      <c r="F29" s="29">
        <v>135100000</v>
      </c>
      <c r="G29" s="29">
        <v>135100000</v>
      </c>
      <c r="H29" s="29">
        <v>135100000</v>
      </c>
    </row>
    <row r="30" spans="1:10" ht="23.25" customHeight="1">
      <c r="A30" s="16" t="s">
        <v>19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</row>
    <row r="31" spans="1:10" ht="27" customHeight="1">
      <c r="A31" s="16" t="s">
        <v>20</v>
      </c>
      <c r="B31" s="29">
        <v>16433000</v>
      </c>
      <c r="C31" s="29">
        <v>16433000</v>
      </c>
      <c r="D31" s="29">
        <v>16433000</v>
      </c>
      <c r="E31" s="29">
        <v>16433000</v>
      </c>
      <c r="F31" s="29">
        <v>16433000</v>
      </c>
      <c r="G31" s="29">
        <v>16433000</v>
      </c>
      <c r="H31" s="29">
        <v>16433000</v>
      </c>
    </row>
    <row r="32" spans="1:10" ht="33.75">
      <c r="A32" s="16" t="s">
        <v>21</v>
      </c>
      <c r="B32" s="24">
        <v>10000000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1:10" ht="16.149999999999999" customHeight="1">
      <c r="A33" s="16" t="s">
        <v>22</v>
      </c>
      <c r="B33" s="29">
        <v>700000</v>
      </c>
      <c r="C33" s="29">
        <v>700000</v>
      </c>
      <c r="D33" s="29">
        <v>700000</v>
      </c>
      <c r="E33" s="29">
        <v>700000</v>
      </c>
      <c r="F33" s="29">
        <v>700000</v>
      </c>
      <c r="G33" s="29">
        <v>700000</v>
      </c>
      <c r="H33" s="29">
        <v>700000</v>
      </c>
    </row>
    <row r="34" spans="1:10" ht="23.25" customHeight="1">
      <c r="A34" s="16" t="s">
        <v>23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</row>
    <row r="35" spans="1:10">
      <c r="A35" s="30" t="s">
        <v>13</v>
      </c>
      <c r="B35" s="19">
        <f>SUM(B29:B34)</f>
        <v>162233000</v>
      </c>
      <c r="C35" s="19">
        <f t="shared" ref="C35:H35" si="2">SUM(C29:C34)</f>
        <v>152233000</v>
      </c>
      <c r="D35" s="19">
        <f t="shared" si="2"/>
        <v>152233000</v>
      </c>
      <c r="E35" s="19">
        <f t="shared" si="2"/>
        <v>152233000</v>
      </c>
      <c r="F35" s="19">
        <f t="shared" si="2"/>
        <v>152233000</v>
      </c>
      <c r="G35" s="19">
        <f t="shared" si="2"/>
        <v>152233000</v>
      </c>
      <c r="H35" s="19">
        <f t="shared" si="2"/>
        <v>152233000</v>
      </c>
    </row>
    <row r="36" spans="1:10" ht="22.5" customHeight="1">
      <c r="A36" s="31"/>
      <c r="B36" s="7"/>
      <c r="C36" s="7"/>
      <c r="D36" s="7"/>
      <c r="E36" s="7"/>
      <c r="F36" s="7"/>
      <c r="G36" s="7"/>
      <c r="H36" s="7"/>
    </row>
    <row r="37" spans="1:10" ht="27.75" customHeight="1">
      <c r="A37" s="28" t="s">
        <v>17</v>
      </c>
      <c r="B37" s="15">
        <v>2025</v>
      </c>
      <c r="C37" s="15">
        <v>2026</v>
      </c>
      <c r="D37" s="15">
        <v>2027</v>
      </c>
      <c r="E37" s="15">
        <v>2028</v>
      </c>
      <c r="F37" s="15">
        <v>2029</v>
      </c>
      <c r="G37" s="15" t="s">
        <v>14</v>
      </c>
    </row>
    <row r="38" spans="1:10">
      <c r="A38" s="16" t="s">
        <v>18</v>
      </c>
      <c r="B38" s="29">
        <v>135100000</v>
      </c>
      <c r="C38" s="29">
        <v>135100000</v>
      </c>
      <c r="D38" s="29">
        <v>135100000</v>
      </c>
      <c r="E38" s="29">
        <v>135100000</v>
      </c>
      <c r="F38" s="29">
        <v>135100000</v>
      </c>
      <c r="G38" s="23">
        <f>B29+C29+D29+E29+F29+G29+H29+B38+C38+D38+E38+F38</f>
        <v>1621200000</v>
      </c>
      <c r="H38" s="32"/>
    </row>
    <row r="39" spans="1:10" ht="22.5">
      <c r="A39" s="16" t="s">
        <v>19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3">
        <f>B3</f>
        <v>0</v>
      </c>
      <c r="H39" s="33"/>
    </row>
    <row r="40" spans="1:10" ht="22.5">
      <c r="A40" s="16" t="s">
        <v>20</v>
      </c>
      <c r="B40" s="29">
        <v>16433000</v>
      </c>
      <c r="C40" s="29">
        <v>16433000</v>
      </c>
      <c r="D40" s="29">
        <v>16433000</v>
      </c>
      <c r="E40" s="29">
        <v>16433000</v>
      </c>
      <c r="F40" s="29">
        <v>16433000</v>
      </c>
      <c r="G40" s="23">
        <f>B31+C31+D31+E31+F31+G31+H31+B40+C40+D40+E40+F40</f>
        <v>197196000</v>
      </c>
      <c r="H40" s="34"/>
    </row>
    <row r="41" spans="1:10" ht="33.75">
      <c r="A41" s="16" t="s">
        <v>21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10000000</v>
      </c>
      <c r="H41" s="35"/>
    </row>
    <row r="42" spans="1:10">
      <c r="A42" s="16" t="s">
        <v>22</v>
      </c>
      <c r="B42" s="29">
        <v>700000</v>
      </c>
      <c r="C42" s="29">
        <v>700000</v>
      </c>
      <c r="D42" s="29">
        <v>700000</v>
      </c>
      <c r="E42" s="29">
        <v>700000</v>
      </c>
      <c r="F42" s="29">
        <v>700000</v>
      </c>
      <c r="G42" s="29">
        <f>B33+C33+D33+E33+F33+G33+H33+B42+C42+D42+E42+F42</f>
        <v>8400000</v>
      </c>
      <c r="H42" s="35"/>
    </row>
    <row r="43" spans="1:10" ht="22.5">
      <c r="A43" s="16" t="s">
        <v>23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3">
        <v>0</v>
      </c>
      <c r="H43" s="34"/>
    </row>
    <row r="44" spans="1:10">
      <c r="A44" s="30" t="s">
        <v>13</v>
      </c>
      <c r="B44" s="19">
        <f>SUM(B38:B43)</f>
        <v>152233000</v>
      </c>
      <c r="C44" s="19">
        <f>SUM(C38:C43)</f>
        <v>152233000</v>
      </c>
      <c r="D44" s="19">
        <f>SUM(D38:D43)</f>
        <v>152233000</v>
      </c>
      <c r="E44" s="19">
        <f>SUM(E38:E43)</f>
        <v>152233000</v>
      </c>
      <c r="F44" s="19">
        <f>SUM(F38:F43)</f>
        <v>152233000</v>
      </c>
      <c r="G44" s="19">
        <f>SUM(G38:G42)</f>
        <v>1836796000</v>
      </c>
      <c r="H44" s="35"/>
    </row>
    <row r="45" spans="1:10">
      <c r="A45" s="7"/>
      <c r="B45" s="7"/>
      <c r="C45" s="7"/>
      <c r="D45" s="7"/>
      <c r="E45" s="7"/>
      <c r="F45" s="7"/>
      <c r="G45" s="7"/>
      <c r="H45" s="7"/>
      <c r="J45" s="26"/>
    </row>
    <row r="46" spans="1:10">
      <c r="A46" s="7"/>
      <c r="B46" s="7"/>
      <c r="C46" s="7"/>
      <c r="D46" s="7"/>
      <c r="E46" s="7"/>
      <c r="F46" s="7"/>
      <c r="G46" s="7"/>
      <c r="H46" s="7"/>
    </row>
    <row r="47" spans="1:10">
      <c r="A47" s="7"/>
      <c r="B47" s="7"/>
      <c r="C47" s="7"/>
      <c r="D47" s="7"/>
      <c r="E47" s="7"/>
      <c r="F47" s="7"/>
      <c r="G47" s="7"/>
      <c r="H47" s="7"/>
    </row>
    <row r="48" spans="1:10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</sheetData>
  <mergeCells count="5">
    <mergeCell ref="A5:H5"/>
    <mergeCell ref="A6:H6"/>
    <mergeCell ref="C7:F7"/>
    <mergeCell ref="C10:F10"/>
    <mergeCell ref="C25:F25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2018-02-26T08:28:31Z</dcterms:created>
  <dcterms:modified xsi:type="dcterms:W3CDTF">2018-02-26T08:28:43Z</dcterms:modified>
</cp:coreProperties>
</file>