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ell3\Desktop\EGYSÉGES Zgrót, 2020. évi költségvetési rendelet DEC.MÓD\EGYSÉGES rendelet táblázatai DEC.MÓD\"/>
    </mc:Choice>
  </mc:AlternateContent>
  <xr:revisionPtr revIDLastSave="0" documentId="13_ncr:1_{FCE343FF-3E26-4C9A-B6EA-50396BFB3DF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elúj.kiad." sheetId="1" r:id="rId1"/>
  </sheets>
  <definedNames>
    <definedName name="_xlnm.Print_Area" localSheetId="0">felúj.kiad.!$A$1:$E$53</definedName>
  </definedNames>
  <calcPr calcId="181029"/>
</workbook>
</file>

<file path=xl/calcChain.xml><?xml version="1.0" encoding="utf-8"?>
<calcChain xmlns="http://schemas.openxmlformats.org/spreadsheetml/2006/main">
  <c r="E47" i="1" l="1"/>
  <c r="C47" i="1"/>
  <c r="E46" i="1"/>
  <c r="E45" i="1"/>
  <c r="D44" i="1"/>
  <c r="C44" i="1"/>
  <c r="E43" i="1"/>
  <c r="E41" i="1"/>
  <c r="E44" i="1" s="1"/>
  <c r="E40" i="1"/>
  <c r="D38" i="1"/>
  <c r="D48" i="1" s="1"/>
  <c r="D49" i="1" s="1"/>
  <c r="C38" i="1"/>
  <c r="C48" i="1" s="1"/>
  <c r="C49" i="1" s="1"/>
  <c r="E37" i="1"/>
  <c r="E36" i="1"/>
  <c r="E35" i="1"/>
  <c r="E34" i="1"/>
  <c r="E33" i="1"/>
  <c r="E32" i="1"/>
  <c r="E38" i="1" s="1"/>
  <c r="D30" i="1"/>
  <c r="C30" i="1"/>
  <c r="E29" i="1"/>
  <c r="E28" i="1"/>
  <c r="E27" i="1"/>
  <c r="E26" i="1"/>
  <c r="E25" i="1"/>
  <c r="E24" i="1"/>
  <c r="E22" i="1"/>
  <c r="E21" i="1"/>
  <c r="E20" i="1"/>
  <c r="E19" i="1"/>
  <c r="E18" i="1"/>
  <c r="E17" i="1"/>
  <c r="E16" i="1"/>
  <c r="E15" i="1"/>
  <c r="E30" i="1" s="1"/>
  <c r="E12" i="1"/>
  <c r="D12" i="1"/>
  <c r="C12" i="1"/>
  <c r="E11" i="1"/>
  <c r="E10" i="1"/>
  <c r="E8" i="1"/>
  <c r="E48" i="1" l="1"/>
  <c r="E49" i="1" s="1"/>
</calcChain>
</file>

<file path=xl/sharedStrings.xml><?xml version="1.0" encoding="utf-8"?>
<sst xmlns="http://schemas.openxmlformats.org/spreadsheetml/2006/main" count="55" uniqueCount="51">
  <si>
    <t>adatok eFt-ban</t>
  </si>
  <si>
    <t>Intézmény</t>
  </si>
  <si>
    <t>Cél megnevezése</t>
  </si>
  <si>
    <t>Nettó</t>
  </si>
  <si>
    <t>ÁFA</t>
  </si>
  <si>
    <t>Bruttó</t>
  </si>
  <si>
    <t>Összesen:</t>
  </si>
  <si>
    <t>Zalaszentgrót Város Önkormányzat</t>
  </si>
  <si>
    <t>Rendkívüli helyzetből adódó feladatok (szennyvíz)</t>
  </si>
  <si>
    <t>Közműrendszer felújítási munkái</t>
  </si>
  <si>
    <t>Egyéb felújítási munkák</t>
  </si>
  <si>
    <t>Vízvezeték rendszer felújítási munkái</t>
  </si>
  <si>
    <t>Szennyvízvezeték rendszer felújítási munkái</t>
  </si>
  <si>
    <t>Rendkívüli helyzetből adódó feladatok</t>
  </si>
  <si>
    <t>Közműrendszer céltartaléka</t>
  </si>
  <si>
    <t>Felújítási kiadások 2020. évi előirányzata</t>
  </si>
  <si>
    <t>Buszpályaudvar gerincvezeték csere</t>
  </si>
  <si>
    <t>Tűzcsap építés, csere</t>
  </si>
  <si>
    <t>Bekötéscsere</t>
  </si>
  <si>
    <t>Vezeték kiváltás, rekonstrukció, felújítás</t>
  </si>
  <si>
    <t>Csatornahálózat rekonstrukció tervezés Kossuth u.</t>
  </si>
  <si>
    <t>Utóülepítő merülőfal, szintezhető tartószerkezet és bukóvályú kiváltása (Zalaszentgrót szennyvíztelep)</t>
  </si>
  <si>
    <t>Elfolyó szennyvízmennyiséggel arányos hypo adagolás kialakítása (Zalaszentgrót szennyvíztelep)</t>
  </si>
  <si>
    <t>Flygt SR4620 keverő beszerzése tartószerkezettel együtt a 2-es biológiai medencébe (Zalaszentgrót szennyvíztelep)</t>
  </si>
  <si>
    <t>Városrészek felújítási céltartaléka</t>
  </si>
  <si>
    <t>Leader pályázat - Sutyi udvar felújítása</t>
  </si>
  <si>
    <t>EFOP pályázat-Fecskeház program újragondolva</t>
  </si>
  <si>
    <t>Pályázatok összesen:</t>
  </si>
  <si>
    <t xml:space="preserve">Pályázatok </t>
  </si>
  <si>
    <t>Csatornahálózat rekonstrukció tervezés (Kinizsi tér (autóbusz pályaudvar)</t>
  </si>
  <si>
    <t>Csatornahálózat rekonstrukció tervezés Batthyány u.</t>
  </si>
  <si>
    <t>Céltartalék összesen:</t>
  </si>
  <si>
    <t>* 5. melléklet a 2020. évi költségvetésről szóló 3/2020. (II. 14.) önkormányzati rendelethez</t>
  </si>
  <si>
    <t>* Módosította a 10/2020. (VI.26) önkormányzati rendelet 3. §-a. Hatályos: 2020.06.27. napjától</t>
  </si>
  <si>
    <t>Zalaszentgróti Közös Önkormányzati Hivatal</t>
  </si>
  <si>
    <t>Hivatal épületének felújítása</t>
  </si>
  <si>
    <t xml:space="preserve">Vis major pályázat </t>
  </si>
  <si>
    <t>Fürdőnél szűrőtartály csere</t>
  </si>
  <si>
    <t>Közös Önkormányzati Hivatal felújítás önerő</t>
  </si>
  <si>
    <t>Önkormányzat mindösszesen</t>
  </si>
  <si>
    <t>Zalaszentgróti Napközi Otthonos Óvoda-Bölcsőde</t>
  </si>
  <si>
    <t>Kerítés felújítása</t>
  </si>
  <si>
    <t>Intézmények összesen:</t>
  </si>
  <si>
    <t>Ívóvíz rendszer felújítási munkái</t>
  </si>
  <si>
    <t xml:space="preserve">Vis major pályázathoz önrész </t>
  </si>
  <si>
    <t>KIEFO pályázat:Ívóvízrendszer gáztalanító rekonstrukció</t>
  </si>
  <si>
    <t>Zala-víz Zrt energiahatékonysági pályázat</t>
  </si>
  <si>
    <t>Útfelújítási  keret</t>
  </si>
  <si>
    <t>Egészségügyi Központ tetőfelújítás (tetőszigetelés járóbeteg szakrendelés épületén )</t>
  </si>
  <si>
    <t>Egyéb munkák összesen:</t>
  </si>
  <si>
    <t>* Módosította a 17/2020. (XII.18) önkormányzati rendelet 3. §-a. Hatályos: 2020.12.19. napjától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</si>
</sst>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15" x14ac:knownFonts="1">
    <font>
      <sz val="10"/>
      <name val="Arial CE"/>
      <charset val="238"/>
    </font>
    <font>
      <b/>
      <sz val="16"/>
      <name val="Times New Roman"/>
      <family val="1"/>
      <charset val="238"/>
    </font>
    <font>
      <sz val="16"/>
      <name val="Arial CE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Arial CE"/>
      <charset val="238"/>
    </font>
    <font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Arial CE"/>
      <charset val="238"/>
    </font>
    <font>
      <sz val="10"/>
      <color rgb="FFC00000"/>
      <name val="Arial CE"/>
      <charset val="238"/>
    </font>
    <font>
      <sz val="10"/>
      <color rgb="FFFF0000"/>
      <name val="Arial CE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name val="Arial CE"/>
      <charset val="238"/>
    </font>
    <font>
      <b/>
      <sz val="1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62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5" fillId="0" borderId="0" xfId="0" applyFont="1"/>
    <xf numFmtId="3" fontId="6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0" fontId="9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10" fillId="0" borderId="0" xfId="0" applyFont="1"/>
    <xf numFmtId="0" fontId="11" fillId="0" borderId="1" xfId="0" applyFont="1" applyBorder="1" applyAlignment="1">
      <alignment wrapText="1"/>
    </xf>
    <xf numFmtId="3" fontId="6" fillId="3" borderId="1" xfId="0" applyNumberFormat="1" applyFont="1" applyFill="1" applyBorder="1" applyAlignment="1">
      <alignment horizontal="right" vertical="center" wrapText="1"/>
    </xf>
    <xf numFmtId="3" fontId="11" fillId="0" borderId="1" xfId="0" applyNumberFormat="1" applyFont="1" applyBorder="1" applyAlignment="1">
      <alignment vertical="center"/>
    </xf>
    <xf numFmtId="0" fontId="12" fillId="2" borderId="1" xfId="0" applyFont="1" applyFill="1" applyBorder="1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/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vertical="center"/>
    </xf>
    <xf numFmtId="164" fontId="6" fillId="0" borderId="3" xfId="1" applyNumberFormat="1" applyFont="1" applyBorder="1" applyAlignment="1">
      <alignment horizontal="left" vertical="center" wrapText="1"/>
    </xf>
    <xf numFmtId="164" fontId="6" fillId="0" borderId="1" xfId="1" applyNumberFormat="1" applyFont="1" applyBorder="1" applyAlignment="1">
      <alignment vertical="center"/>
    </xf>
    <xf numFmtId="164" fontId="6" fillId="0" borderId="3" xfId="1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right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right" wrapText="1"/>
    </xf>
    <xf numFmtId="0" fontId="14" fillId="0" borderId="4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/>
    </xf>
    <xf numFmtId="3" fontId="4" fillId="6" borderId="1" xfId="0" applyNumberFormat="1" applyFont="1" applyFill="1" applyBorder="1" applyAlignment="1">
      <alignment horizontal="right" vertical="center" wrapText="1"/>
    </xf>
    <xf numFmtId="0" fontId="4" fillId="7" borderId="1" xfId="0" applyFont="1" applyFill="1" applyBorder="1" applyAlignment="1">
      <alignment vertical="center"/>
    </xf>
    <xf numFmtId="3" fontId="4" fillId="7" borderId="1" xfId="0" applyNumberFormat="1" applyFont="1" applyFill="1" applyBorder="1" applyAlignment="1">
      <alignment vertical="center"/>
    </xf>
    <xf numFmtId="0" fontId="13" fillId="3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/>
    <xf numFmtId="0" fontId="13" fillId="3" borderId="0" xfId="0" applyFont="1" applyFill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F60"/>
  <sheetViews>
    <sheetView tabSelected="1" view="pageBreakPreview" topLeftCell="A7" zoomScaleNormal="100" zoomScaleSheetLayoutView="100" workbookViewId="0">
      <selection activeCell="B8" sqref="B8"/>
    </sheetView>
  </sheetViews>
  <sheetFormatPr defaultRowHeight="15" x14ac:dyDescent="0.25"/>
  <cols>
    <col min="1" max="1" width="17.88671875" style="16" customWidth="1"/>
    <col min="2" max="2" width="48.6640625" customWidth="1"/>
    <col min="3" max="5" width="9.6640625" customWidth="1"/>
  </cols>
  <sheetData>
    <row r="1" spans="1:5" ht="18" customHeight="1" x14ac:dyDescent="0.25">
      <c r="A1" s="52" t="s">
        <v>32</v>
      </c>
      <c r="B1" s="53"/>
      <c r="C1" s="53"/>
      <c r="D1" s="53"/>
      <c r="E1" s="53"/>
    </row>
    <row r="2" spans="1:5" ht="12.6" customHeight="1" x14ac:dyDescent="0.25">
      <c r="A2" s="23"/>
      <c r="B2" s="24"/>
      <c r="C2" s="24"/>
      <c r="D2" s="24"/>
      <c r="E2" s="24"/>
    </row>
    <row r="3" spans="1:5" ht="27.6" customHeight="1" x14ac:dyDescent="0.25">
      <c r="A3" s="54" t="s">
        <v>15</v>
      </c>
      <c r="B3" s="55"/>
      <c r="C3" s="55"/>
      <c r="D3" s="55"/>
      <c r="E3" s="55"/>
    </row>
    <row r="4" spans="1:5" ht="9.6" customHeight="1" x14ac:dyDescent="0.25">
      <c r="A4" s="56"/>
      <c r="B4" s="56"/>
      <c r="C4" s="56"/>
      <c r="D4" s="56"/>
      <c r="E4" s="56"/>
    </row>
    <row r="5" spans="1:5" ht="12.6" customHeight="1" x14ac:dyDescent="0.25">
      <c r="A5" s="14"/>
      <c r="B5" s="1"/>
      <c r="C5" s="1"/>
      <c r="D5" s="57" t="s">
        <v>0</v>
      </c>
      <c r="E5" s="57"/>
    </row>
    <row r="6" spans="1:5" ht="9.6" customHeight="1" x14ac:dyDescent="0.25">
      <c r="A6" s="14"/>
      <c r="B6" s="1"/>
      <c r="C6" s="1"/>
      <c r="D6" s="1"/>
      <c r="E6" s="1"/>
    </row>
    <row r="7" spans="1:5" s="5" customFormat="1" ht="16.8" x14ac:dyDescent="0.3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</row>
    <row r="8" spans="1:5" s="5" customFormat="1" ht="25.2" customHeight="1" x14ac:dyDescent="0.3">
      <c r="A8" s="58" t="s">
        <v>34</v>
      </c>
      <c r="B8" s="31" t="s">
        <v>35</v>
      </c>
      <c r="C8" s="32">
        <v>1890</v>
      </c>
      <c r="D8" s="32">
        <v>510</v>
      </c>
      <c r="E8" s="32">
        <f>SUM(C8:D8)</f>
        <v>2400</v>
      </c>
    </row>
    <row r="9" spans="1:5" s="5" customFormat="1" ht="33" customHeight="1" x14ac:dyDescent="0.3">
      <c r="A9" s="59"/>
      <c r="B9" s="35" t="s">
        <v>6</v>
      </c>
      <c r="C9" s="36">
        <v>1890</v>
      </c>
      <c r="D9" s="36">
        <v>510</v>
      </c>
      <c r="E9" s="36">
        <v>2400</v>
      </c>
    </row>
    <row r="10" spans="1:5" s="2" customFormat="1" ht="25.8" customHeight="1" x14ac:dyDescent="0.3">
      <c r="A10" s="58" t="s">
        <v>40</v>
      </c>
      <c r="B10" s="37" t="s">
        <v>41</v>
      </c>
      <c r="C10" s="38">
        <v>3937</v>
      </c>
      <c r="D10" s="38">
        <v>1063</v>
      </c>
      <c r="E10" s="32">
        <f>SUM(C10:D10)</f>
        <v>5000</v>
      </c>
    </row>
    <row r="11" spans="1:5" s="2" customFormat="1" ht="25.8" customHeight="1" x14ac:dyDescent="0.3">
      <c r="A11" s="60"/>
      <c r="B11" s="35" t="s">
        <v>6</v>
      </c>
      <c r="C11" s="36">
        <v>3937</v>
      </c>
      <c r="D11" s="36">
        <v>1063</v>
      </c>
      <c r="E11" s="36">
        <f>SUM(C11:D11)</f>
        <v>5000</v>
      </c>
    </row>
    <row r="12" spans="1:5" s="2" customFormat="1" ht="28.2" customHeight="1" x14ac:dyDescent="0.3">
      <c r="A12" s="39"/>
      <c r="B12" s="33" t="s">
        <v>42</v>
      </c>
      <c r="C12" s="34">
        <f>SUM(C9,C11)</f>
        <v>5827</v>
      </c>
      <c r="D12" s="34">
        <f>SUM(D9,D11)</f>
        <v>1573</v>
      </c>
      <c r="E12" s="34">
        <f>SUM(E9,E11)</f>
        <v>7400</v>
      </c>
    </row>
    <row r="13" spans="1:5" s="2" customFormat="1" ht="16.8" x14ac:dyDescent="0.25">
      <c r="A13" s="48" t="s">
        <v>7</v>
      </c>
      <c r="B13" s="10" t="s">
        <v>9</v>
      </c>
      <c r="C13" s="4"/>
      <c r="D13" s="4"/>
      <c r="E13" s="4"/>
    </row>
    <row r="14" spans="1:5" s="2" customFormat="1" ht="16.8" x14ac:dyDescent="0.25">
      <c r="A14" s="49"/>
      <c r="B14" s="10" t="s">
        <v>12</v>
      </c>
      <c r="C14" s="4"/>
      <c r="D14" s="4"/>
      <c r="E14" s="4"/>
    </row>
    <row r="15" spans="1:5" s="2" customFormat="1" ht="15.6" x14ac:dyDescent="0.25">
      <c r="A15" s="50"/>
      <c r="B15" s="25" t="s">
        <v>8</v>
      </c>
      <c r="C15" s="26">
        <v>2124</v>
      </c>
      <c r="D15" s="3">
        <v>573</v>
      </c>
      <c r="E15" s="3">
        <f>C15+D15</f>
        <v>2697</v>
      </c>
    </row>
    <row r="16" spans="1:5" s="2" customFormat="1" ht="31.2" x14ac:dyDescent="0.25">
      <c r="A16" s="50"/>
      <c r="B16" s="25" t="s">
        <v>29</v>
      </c>
      <c r="C16" s="26">
        <v>450</v>
      </c>
      <c r="D16" s="3">
        <v>122</v>
      </c>
      <c r="E16" s="3">
        <f t="shared" ref="E16:E46" si="0">C16+D16</f>
        <v>572</v>
      </c>
    </row>
    <row r="17" spans="1:5" s="2" customFormat="1" ht="15.6" x14ac:dyDescent="0.25">
      <c r="A17" s="50"/>
      <c r="B17" s="25" t="s">
        <v>20</v>
      </c>
      <c r="C17" s="26">
        <v>800</v>
      </c>
      <c r="D17" s="3">
        <v>216</v>
      </c>
      <c r="E17" s="3">
        <f t="shared" si="0"/>
        <v>1016</v>
      </c>
    </row>
    <row r="18" spans="1:5" s="2" customFormat="1" ht="15.6" x14ac:dyDescent="0.25">
      <c r="A18" s="50"/>
      <c r="B18" s="27" t="s">
        <v>30</v>
      </c>
      <c r="C18" s="26">
        <v>1250</v>
      </c>
      <c r="D18" s="3">
        <v>338</v>
      </c>
      <c r="E18" s="3">
        <f t="shared" si="0"/>
        <v>1588</v>
      </c>
    </row>
    <row r="19" spans="1:5" s="2" customFormat="1" ht="31.2" x14ac:dyDescent="0.25">
      <c r="A19" s="50"/>
      <c r="B19" s="25" t="s">
        <v>21</v>
      </c>
      <c r="C19" s="26">
        <v>6500</v>
      </c>
      <c r="D19" s="3">
        <v>1755</v>
      </c>
      <c r="E19" s="3">
        <f t="shared" si="0"/>
        <v>8255</v>
      </c>
    </row>
    <row r="20" spans="1:5" s="2" customFormat="1" ht="31.2" x14ac:dyDescent="0.25">
      <c r="A20" s="50"/>
      <c r="B20" s="28" t="s">
        <v>22</v>
      </c>
      <c r="C20" s="26">
        <v>1000</v>
      </c>
      <c r="D20" s="3">
        <v>270</v>
      </c>
      <c r="E20" s="3">
        <f t="shared" si="0"/>
        <v>1270</v>
      </c>
    </row>
    <row r="21" spans="1:5" s="2" customFormat="1" ht="46.8" x14ac:dyDescent="0.25">
      <c r="A21" s="50"/>
      <c r="B21" s="28" t="s">
        <v>23</v>
      </c>
      <c r="C21" s="26">
        <v>1575</v>
      </c>
      <c r="D21" s="3">
        <v>425</v>
      </c>
      <c r="E21" s="3">
        <f t="shared" si="0"/>
        <v>2000</v>
      </c>
    </row>
    <row r="22" spans="1:5" s="2" customFormat="1" ht="15.6" x14ac:dyDescent="0.25">
      <c r="A22" s="50"/>
      <c r="B22" s="28" t="s">
        <v>12</v>
      </c>
      <c r="C22" s="26">
        <v>13700</v>
      </c>
      <c r="D22" s="3">
        <v>3700</v>
      </c>
      <c r="E22" s="3">
        <f t="shared" si="0"/>
        <v>17400</v>
      </c>
    </row>
    <row r="23" spans="1:5" s="2" customFormat="1" ht="15.6" x14ac:dyDescent="0.25">
      <c r="A23" s="50"/>
      <c r="B23" s="17" t="s">
        <v>11</v>
      </c>
      <c r="C23" s="3"/>
      <c r="D23" s="3"/>
      <c r="E23" s="3"/>
    </row>
    <row r="24" spans="1:5" ht="15.6" x14ac:dyDescent="0.25">
      <c r="A24" s="50"/>
      <c r="B24" s="28" t="s">
        <v>43</v>
      </c>
      <c r="C24" s="26">
        <v>23071</v>
      </c>
      <c r="D24" s="3">
        <v>6229</v>
      </c>
      <c r="E24" s="3">
        <f t="shared" ref="E24" si="1">C24+D24</f>
        <v>29300</v>
      </c>
    </row>
    <row r="25" spans="1:5" ht="15.6" x14ac:dyDescent="0.25">
      <c r="A25" s="50"/>
      <c r="B25" s="25" t="s">
        <v>13</v>
      </c>
      <c r="C25" s="3">
        <v>1947</v>
      </c>
      <c r="D25" s="3">
        <v>526</v>
      </c>
      <c r="E25" s="3">
        <f t="shared" si="0"/>
        <v>2473</v>
      </c>
    </row>
    <row r="26" spans="1:5" ht="15.6" x14ac:dyDescent="0.25">
      <c r="A26" s="50"/>
      <c r="B26" s="29" t="s">
        <v>16</v>
      </c>
      <c r="C26" s="3">
        <v>4500</v>
      </c>
      <c r="D26" s="3">
        <v>1215</v>
      </c>
      <c r="E26" s="3">
        <f t="shared" si="0"/>
        <v>5715</v>
      </c>
    </row>
    <row r="27" spans="1:5" ht="15.6" x14ac:dyDescent="0.25">
      <c r="A27" s="50"/>
      <c r="B27" s="30" t="s">
        <v>17</v>
      </c>
      <c r="C27" s="3">
        <v>1000</v>
      </c>
      <c r="D27" s="3">
        <v>270</v>
      </c>
      <c r="E27" s="3">
        <f t="shared" si="0"/>
        <v>1270</v>
      </c>
    </row>
    <row r="28" spans="1:5" ht="15.6" x14ac:dyDescent="0.25">
      <c r="A28" s="50"/>
      <c r="B28" s="29" t="s">
        <v>18</v>
      </c>
      <c r="C28" s="3">
        <v>1000</v>
      </c>
      <c r="D28" s="3">
        <v>270</v>
      </c>
      <c r="E28" s="3">
        <f t="shared" si="0"/>
        <v>1270</v>
      </c>
    </row>
    <row r="29" spans="1:5" ht="15.6" x14ac:dyDescent="0.25">
      <c r="A29" s="50"/>
      <c r="B29" s="29" t="s">
        <v>19</v>
      </c>
      <c r="C29" s="3">
        <v>1000</v>
      </c>
      <c r="D29" s="3">
        <v>270</v>
      </c>
      <c r="E29" s="3">
        <f t="shared" si="0"/>
        <v>1270</v>
      </c>
    </row>
    <row r="30" spans="1:5" ht="15.6" x14ac:dyDescent="0.25">
      <c r="A30" s="50"/>
      <c r="B30" s="6" t="s">
        <v>6</v>
      </c>
      <c r="C30" s="8">
        <f>SUM(C15:C29)</f>
        <v>59917</v>
      </c>
      <c r="D30" s="8">
        <f>SUM(D15:D29)</f>
        <v>16179</v>
      </c>
      <c r="E30" s="8">
        <f>SUM(E15:E29)</f>
        <v>76096</v>
      </c>
    </row>
    <row r="31" spans="1:5" ht="15.6" x14ac:dyDescent="0.25">
      <c r="A31" s="51"/>
      <c r="B31" s="11" t="s">
        <v>28</v>
      </c>
      <c r="C31" s="12"/>
      <c r="D31" s="3"/>
      <c r="E31" s="3"/>
    </row>
    <row r="32" spans="1:5" ht="15.6" x14ac:dyDescent="0.25">
      <c r="A32" s="51"/>
      <c r="B32" s="25" t="s">
        <v>25</v>
      </c>
      <c r="C32" s="3">
        <v>5092</v>
      </c>
      <c r="D32" s="3">
        <v>1375</v>
      </c>
      <c r="E32" s="3">
        <f t="shared" si="0"/>
        <v>6467</v>
      </c>
    </row>
    <row r="33" spans="1:6" ht="15.6" x14ac:dyDescent="0.25">
      <c r="A33" s="51"/>
      <c r="B33" s="25" t="s">
        <v>26</v>
      </c>
      <c r="C33" s="3">
        <v>23622</v>
      </c>
      <c r="D33" s="3">
        <v>6378</v>
      </c>
      <c r="E33" s="3">
        <f t="shared" si="0"/>
        <v>30000</v>
      </c>
    </row>
    <row r="34" spans="1:6" ht="15.6" x14ac:dyDescent="0.25">
      <c r="A34" s="51"/>
      <c r="B34" s="25" t="s">
        <v>36</v>
      </c>
      <c r="C34" s="3">
        <v>7046</v>
      </c>
      <c r="D34" s="3">
        <v>1902</v>
      </c>
      <c r="E34" s="3">
        <f>SUM(C34:D34)</f>
        <v>8948</v>
      </c>
    </row>
    <row r="35" spans="1:6" ht="15.6" x14ac:dyDescent="0.25">
      <c r="A35" s="51"/>
      <c r="B35" s="25" t="s">
        <v>44</v>
      </c>
      <c r="C35" s="3">
        <v>7094</v>
      </c>
      <c r="D35" s="3"/>
      <c r="E35" s="3">
        <f>SUM(C35:D35)</f>
        <v>7094</v>
      </c>
    </row>
    <row r="36" spans="1:6" ht="31.2" x14ac:dyDescent="0.25">
      <c r="A36" s="51"/>
      <c r="B36" s="25" t="s">
        <v>45</v>
      </c>
      <c r="C36" s="3">
        <v>7190</v>
      </c>
      <c r="D36" s="3"/>
      <c r="E36" s="3">
        <f>SUM(C36:D36)</f>
        <v>7190</v>
      </c>
      <c r="F36" s="18"/>
    </row>
    <row r="37" spans="1:6" s="13" customFormat="1" ht="15.6" x14ac:dyDescent="0.25">
      <c r="A37" s="51"/>
      <c r="B37" s="25" t="s">
        <v>46</v>
      </c>
      <c r="C37" s="3">
        <v>911</v>
      </c>
      <c r="D37" s="3"/>
      <c r="E37" s="3">
        <f>SUM(C37:D37)</f>
        <v>911</v>
      </c>
      <c r="F37" s="18"/>
    </row>
    <row r="38" spans="1:6" ht="15.6" x14ac:dyDescent="0.25">
      <c r="A38" s="51"/>
      <c r="B38" s="7" t="s">
        <v>27</v>
      </c>
      <c r="C38" s="8">
        <f>SUM(C32:C37)</f>
        <v>50955</v>
      </c>
      <c r="D38" s="8">
        <f>SUM(D32:D37)</f>
        <v>9655</v>
      </c>
      <c r="E38" s="8">
        <f>SUM(E32:E37)</f>
        <v>60610</v>
      </c>
    </row>
    <row r="39" spans="1:6" ht="15.6" x14ac:dyDescent="0.25">
      <c r="A39" s="51"/>
      <c r="B39" s="11" t="s">
        <v>10</v>
      </c>
      <c r="C39" s="12"/>
      <c r="D39" s="12"/>
      <c r="E39" s="12"/>
    </row>
    <row r="40" spans="1:6" ht="15.6" customHeight="1" x14ac:dyDescent="0.25">
      <c r="A40" s="51"/>
      <c r="B40" s="9" t="s">
        <v>37</v>
      </c>
      <c r="C40" s="20">
        <v>787</v>
      </c>
      <c r="D40" s="20">
        <v>213</v>
      </c>
      <c r="E40" s="20">
        <f>SUM(C40:D40)</f>
        <v>1000</v>
      </c>
    </row>
    <row r="41" spans="1:6" ht="15.6" customHeight="1" x14ac:dyDescent="0.25">
      <c r="A41" s="51"/>
      <c r="B41" s="9" t="s">
        <v>38</v>
      </c>
      <c r="C41" s="20">
        <v>2047</v>
      </c>
      <c r="D41" s="20">
        <v>553</v>
      </c>
      <c r="E41" s="20">
        <f>SUM(C41:D41)</f>
        <v>2600</v>
      </c>
    </row>
    <row r="42" spans="1:6" ht="15.6" x14ac:dyDescent="0.25">
      <c r="A42" s="51"/>
      <c r="B42" s="9" t="s">
        <v>47</v>
      </c>
      <c r="C42" s="20">
        <v>1634</v>
      </c>
      <c r="D42" s="20"/>
      <c r="E42" s="20">
        <v>1634</v>
      </c>
    </row>
    <row r="43" spans="1:6" ht="31.2" x14ac:dyDescent="0.3">
      <c r="A43" s="51"/>
      <c r="B43" s="19" t="s">
        <v>48</v>
      </c>
      <c r="C43" s="3">
        <v>13543</v>
      </c>
      <c r="D43" s="3">
        <v>3657</v>
      </c>
      <c r="E43" s="21">
        <f>C43+D43</f>
        <v>17200</v>
      </c>
    </row>
    <row r="44" spans="1:6" ht="15.6" x14ac:dyDescent="0.3">
      <c r="A44" s="51"/>
      <c r="B44" s="22" t="s">
        <v>49</v>
      </c>
      <c r="C44" s="8">
        <f>SUM(C40:C43)</f>
        <v>18011</v>
      </c>
      <c r="D44" s="8">
        <f>SUM(D40:D43)</f>
        <v>4423</v>
      </c>
      <c r="E44" s="8">
        <f>SUM(E40:E43)</f>
        <v>22434</v>
      </c>
    </row>
    <row r="45" spans="1:6" ht="15.6" x14ac:dyDescent="0.25">
      <c r="A45" s="51"/>
      <c r="B45" s="9" t="s">
        <v>24</v>
      </c>
      <c r="C45" s="3">
        <v>9003</v>
      </c>
      <c r="D45" s="3"/>
      <c r="E45" s="3">
        <f>SUM(C45:D45)</f>
        <v>9003</v>
      </c>
    </row>
    <row r="46" spans="1:6" ht="15.6" x14ac:dyDescent="0.25">
      <c r="A46" s="51"/>
      <c r="B46" s="9" t="s">
        <v>14</v>
      </c>
      <c r="C46" s="20">
        <v>36174</v>
      </c>
      <c r="D46" s="20"/>
      <c r="E46" s="3">
        <f t="shared" si="0"/>
        <v>36174</v>
      </c>
    </row>
    <row r="47" spans="1:6" ht="15.6" customHeight="1" x14ac:dyDescent="0.25">
      <c r="A47" s="51"/>
      <c r="B47" s="7" t="s">
        <v>31</v>
      </c>
      <c r="C47" s="8">
        <f>SUM(C45,C46)</f>
        <v>45177</v>
      </c>
      <c r="D47" s="8"/>
      <c r="E47" s="8">
        <f>SUM(E45,E46)</f>
        <v>45177</v>
      </c>
    </row>
    <row r="48" spans="1:6" ht="15.6" customHeight="1" x14ac:dyDescent="0.25">
      <c r="A48" s="15"/>
      <c r="B48" s="40" t="s">
        <v>6</v>
      </c>
      <c r="C48" s="41">
        <f>SUM(C47,C44,C38,C30,)</f>
        <v>174060</v>
      </c>
      <c r="D48" s="41">
        <f>SUM(D47,D44,D38,D30,)</f>
        <v>30257</v>
      </c>
      <c r="E48" s="41">
        <f>SUM(E47,E44,E38,E30,)</f>
        <v>204317</v>
      </c>
    </row>
    <row r="49" spans="1:5" ht="15.6" customHeight="1" x14ac:dyDescent="0.25">
      <c r="A49" s="15"/>
      <c r="B49" s="42" t="s">
        <v>39</v>
      </c>
      <c r="C49" s="43">
        <f>SUM(C48,C12)</f>
        <v>179887</v>
      </c>
      <c r="D49" s="43">
        <f>SUM(D48,D12)</f>
        <v>31830</v>
      </c>
      <c r="E49" s="43">
        <f>SUM(E48,E12)</f>
        <v>211717</v>
      </c>
    </row>
    <row r="50" spans="1:5" ht="15.6" customHeight="1" x14ac:dyDescent="0.25">
      <c r="A50" s="45"/>
      <c r="B50" s="46"/>
      <c r="C50" s="46"/>
      <c r="D50" s="46"/>
      <c r="E50" s="46"/>
    </row>
    <row r="51" spans="1:5" ht="15.6" customHeight="1" x14ac:dyDescent="0.25">
      <c r="A51" s="45"/>
      <c r="B51" s="46"/>
      <c r="C51" s="46"/>
      <c r="D51" s="46"/>
      <c r="E51" s="46"/>
    </row>
    <row r="52" spans="1:5" s="44" customFormat="1" ht="15.6" customHeight="1" x14ac:dyDescent="0.25">
      <c r="A52" s="47" t="s">
        <v>50</v>
      </c>
      <c r="B52" s="47"/>
      <c r="C52" s="47"/>
      <c r="D52" s="47"/>
      <c r="E52" s="47"/>
    </row>
    <row r="53" spans="1:5" ht="15.6" customHeight="1" x14ac:dyDescent="0.25">
      <c r="A53" s="61" t="s">
        <v>33</v>
      </c>
      <c r="B53" s="61"/>
      <c r="C53" s="61"/>
      <c r="D53" s="61"/>
      <c r="E53" s="61"/>
    </row>
    <row r="54" spans="1:5" x14ac:dyDescent="0.25">
      <c r="A54" s="45"/>
      <c r="B54" s="46"/>
      <c r="C54" s="46"/>
      <c r="D54" s="46"/>
      <c r="E54" s="46"/>
    </row>
    <row r="55" spans="1:5" x14ac:dyDescent="0.25">
      <c r="A55" s="45"/>
      <c r="B55" s="46"/>
      <c r="C55" s="46"/>
      <c r="D55" s="46"/>
      <c r="E55" s="46"/>
    </row>
    <row r="56" spans="1:5" x14ac:dyDescent="0.25">
      <c r="A56" s="45"/>
      <c r="B56" s="46"/>
      <c r="C56" s="46"/>
      <c r="D56" s="46"/>
      <c r="E56" s="46"/>
    </row>
    <row r="57" spans="1:5" x14ac:dyDescent="0.25">
      <c r="A57" s="45"/>
      <c r="B57" s="46"/>
      <c r="C57" s="46"/>
      <c r="D57" s="46"/>
      <c r="E57" s="46"/>
    </row>
    <row r="58" spans="1:5" x14ac:dyDescent="0.25">
      <c r="A58" s="45"/>
      <c r="B58" s="46"/>
      <c r="C58" s="46"/>
      <c r="D58" s="46"/>
      <c r="E58" s="46"/>
    </row>
    <row r="59" spans="1:5" x14ac:dyDescent="0.25">
      <c r="A59" s="45"/>
      <c r="B59" s="46"/>
      <c r="C59" s="46"/>
      <c r="D59" s="46"/>
      <c r="E59" s="46"/>
    </row>
    <row r="60" spans="1:5" x14ac:dyDescent="0.25">
      <c r="A60" s="45"/>
      <c r="B60" s="46"/>
      <c r="C60" s="46"/>
      <c r="D60" s="46"/>
      <c r="E60" s="46"/>
    </row>
  </sheetData>
  <mergeCells count="17">
    <mergeCell ref="A53:E53"/>
    <mergeCell ref="A59:E59"/>
    <mergeCell ref="A60:E60"/>
    <mergeCell ref="A54:E54"/>
    <mergeCell ref="A55:E55"/>
    <mergeCell ref="A56:E56"/>
    <mergeCell ref="A57:E57"/>
    <mergeCell ref="A58:E58"/>
    <mergeCell ref="A50:E50"/>
    <mergeCell ref="A51:E51"/>
    <mergeCell ref="A52:E52"/>
    <mergeCell ref="A13:A47"/>
    <mergeCell ref="A1:E1"/>
    <mergeCell ref="A3:E4"/>
    <mergeCell ref="D5:E5"/>
    <mergeCell ref="A8:A9"/>
    <mergeCell ref="A10:A11"/>
  </mergeCells>
  <phoneticPr fontId="0" type="noConversion"/>
  <pageMargins left="0.86614173228346458" right="0.43307086614173229" top="0.31496062992125984" bottom="0.24" header="0.43307086614173229" footer="0.15748031496062992"/>
  <pageSetup paperSize="9" scale="85" orientation="portrait" r:id="rId1"/>
  <headerFooter alignWithMargins="0"/>
  <rowBreaks count="1" manualBreakCount="1">
    <brk id="5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felúj.kiad.</vt:lpstr>
      <vt:lpstr>felúj.kiad.!Nyomtatási_terület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dell3</cp:lastModifiedBy>
  <cp:lastPrinted>2020-09-22T09:04:58Z</cp:lastPrinted>
  <dcterms:created xsi:type="dcterms:W3CDTF">1997-01-17T14:02:09Z</dcterms:created>
  <dcterms:modified xsi:type="dcterms:W3CDTF">2020-12-15T14:24:20Z</dcterms:modified>
</cp:coreProperties>
</file>