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3. mell.Kiad" sheetId="1" r:id="rId1"/>
  </sheets>
  <calcPr calcId="124519"/>
</workbook>
</file>

<file path=xl/calcChain.xml><?xml version="1.0" encoding="utf-8"?>
<calcChain xmlns="http://schemas.openxmlformats.org/spreadsheetml/2006/main">
  <c r="B9" i="1"/>
  <c r="C9"/>
  <c r="D9"/>
  <c r="E9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E18"/>
  <c r="F18"/>
  <c r="I18" s="1"/>
  <c r="G18"/>
  <c r="H18"/>
  <c r="J18"/>
  <c r="H19"/>
  <c r="I19"/>
  <c r="J19"/>
  <c r="H20"/>
  <c r="I20"/>
  <c r="J20"/>
  <c r="H21"/>
  <c r="I21"/>
  <c r="J21"/>
  <c r="G22"/>
  <c r="J22" s="1"/>
  <c r="E23"/>
  <c r="E22" s="1"/>
  <c r="F23"/>
  <c r="F22" s="1"/>
  <c r="H23"/>
  <c r="I23"/>
  <c r="J23"/>
  <c r="H24"/>
  <c r="I24"/>
  <c r="J24"/>
  <c r="H25"/>
  <c r="I25"/>
  <c r="J25"/>
  <c r="H26"/>
  <c r="I26"/>
  <c r="J26"/>
  <c r="H27"/>
  <c r="I27"/>
  <c r="J27"/>
  <c r="H28"/>
  <c r="I28"/>
  <c r="J28"/>
  <c r="B29"/>
  <c r="C29"/>
  <c r="D29"/>
  <c r="G29"/>
  <c r="J29"/>
  <c r="H30"/>
  <c r="I30"/>
  <c r="J30"/>
  <c r="H31"/>
  <c r="I31"/>
  <c r="J31"/>
  <c r="H32"/>
  <c r="I32"/>
  <c r="J32"/>
  <c r="H33"/>
  <c r="I33"/>
  <c r="J33"/>
  <c r="H34"/>
  <c r="I34"/>
  <c r="J34"/>
  <c r="B35"/>
  <c r="B36" s="1"/>
  <c r="E35"/>
  <c r="H35"/>
  <c r="I35"/>
  <c r="J35"/>
  <c r="C36"/>
  <c r="D36"/>
  <c r="G36"/>
  <c r="J36" s="1"/>
  <c r="H37"/>
  <c r="I37"/>
  <c r="J37"/>
  <c r="H38"/>
  <c r="I38"/>
  <c r="J38"/>
  <c r="B39"/>
  <c r="C39"/>
  <c r="D39"/>
  <c r="E39"/>
  <c r="F39"/>
  <c r="I39" s="1"/>
  <c r="G39"/>
  <c r="H39"/>
  <c r="J39"/>
  <c r="G40"/>
  <c r="B46"/>
  <c r="H46" s="1"/>
  <c r="C46"/>
  <c r="D46"/>
  <c r="J46" s="1"/>
  <c r="E46"/>
  <c r="F46"/>
  <c r="F54" s="1"/>
  <c r="I46"/>
  <c r="H47"/>
  <c r="I47"/>
  <c r="J47"/>
  <c r="H48"/>
  <c r="I48"/>
  <c r="J48"/>
  <c r="H49"/>
  <c r="I49"/>
  <c r="J49"/>
  <c r="H50"/>
  <c r="I50"/>
  <c r="J50"/>
  <c r="E51"/>
  <c r="F51"/>
  <c r="H51"/>
  <c r="I51"/>
  <c r="J51"/>
  <c r="H52"/>
  <c r="I52"/>
  <c r="J52"/>
  <c r="H53"/>
  <c r="I53"/>
  <c r="J53"/>
  <c r="C54"/>
  <c r="E54"/>
  <c r="H22" l="1"/>
  <c r="E29"/>
  <c r="I54"/>
  <c r="I22"/>
  <c r="F29"/>
  <c r="C40"/>
  <c r="D54"/>
  <c r="B54"/>
  <c r="B40" l="1"/>
  <c r="H54"/>
  <c r="I29"/>
  <c r="F36"/>
  <c r="D40"/>
  <c r="J40" s="1"/>
  <c r="J54"/>
  <c r="H29"/>
  <c r="E36"/>
  <c r="E40" l="1"/>
  <c r="H36"/>
  <c r="I36"/>
  <c r="F40"/>
  <c r="I40" s="1"/>
  <c r="H40"/>
</calcChain>
</file>

<file path=xl/sharedStrings.xml><?xml version="1.0" encoding="utf-8"?>
<sst xmlns="http://schemas.openxmlformats.org/spreadsheetml/2006/main" count="67" uniqueCount="47">
  <si>
    <t>Polgármesteri Hivatal költségvetési kiadásai összesen:</t>
  </si>
  <si>
    <t>2. Felújítási kiadások (ÁFÁ-val)</t>
  </si>
  <si>
    <t>1. Beruházási kiadások (ÁFÁ-val)</t>
  </si>
  <si>
    <t>II. Felhalmozási kiadások előirányzat-csoport</t>
  </si>
  <si>
    <t>5. Egyéb működési célú kiadások</t>
  </si>
  <si>
    <t>3. Dologi kiadások</t>
  </si>
  <si>
    <t>2. Munkaadókat terhelő járulékok és szociális hozzájárulási adó</t>
  </si>
  <si>
    <t>1. Személyi juttatások</t>
  </si>
  <si>
    <t>I. Működési kiadások előirányzat-csoport</t>
  </si>
  <si>
    <t>Módosított EI szeptember</t>
  </si>
  <si>
    <t>Módosított EI június</t>
  </si>
  <si>
    <t>Összesen</t>
  </si>
  <si>
    <t>Önként vállalt feladatok</t>
  </si>
  <si>
    <t>Kötelező feladatok</t>
  </si>
  <si>
    <t>Közös Önkormányzati Hivatal Dadi Kirendetsége</t>
  </si>
  <si>
    <t>Önkormányzat tárgyévi kiadásai egységesen összesen:</t>
  </si>
  <si>
    <t>Korrekciók összesen:</t>
  </si>
  <si>
    <t>Polgármesteri Hivatalnak nyújtott támogatás miatti korrekció:</t>
  </si>
  <si>
    <t>Intézményeknek nyújtott támogatás miatti korrekció:</t>
  </si>
  <si>
    <t>Önkormányzati kiadás összesen:</t>
  </si>
  <si>
    <t>Finanszírozási kiadás összesen:</t>
  </si>
  <si>
    <t xml:space="preserve">      Hosszú lejáratú hitelek visszafizetése (törlesztése) pénzügyi   vállalkozásnak </t>
  </si>
  <si>
    <t>Felhalmozási célú finanszírozási kiadás:</t>
  </si>
  <si>
    <t xml:space="preserve">      Likviditási célú hitel (folyószámlahitel) törlesztése</t>
  </si>
  <si>
    <t>Működési célú finanszírozási kiadás:</t>
  </si>
  <si>
    <t>Finanszírozási kiadások:</t>
  </si>
  <si>
    <t>Önkormányzat költségvetési kiadásai összesen:</t>
  </si>
  <si>
    <t xml:space="preserve">  1.3. Általános tartalék</t>
  </si>
  <si>
    <t xml:space="preserve">    1.2.2. Beruházási célú céltartalék</t>
  </si>
  <si>
    <t xml:space="preserve">    1.2.1. Felújítási célú céltartalék</t>
  </si>
  <si>
    <t xml:space="preserve">  1.2. Felhalmozási célú céltartalék</t>
  </si>
  <si>
    <t xml:space="preserve">  1.1. Működési célú céltartalék</t>
  </si>
  <si>
    <t>1. Céltartalékok</t>
  </si>
  <si>
    <t>III. Pénzforgalom nélküli kiadások</t>
  </si>
  <si>
    <t>3. Egyéb felhalmozási kiadások</t>
  </si>
  <si>
    <t>Társadalom-, szociálpolitikai és egyéb juttatás, támogatás</t>
  </si>
  <si>
    <t>Működési célú pénzeszközátadás ÁH-n kívülre</t>
  </si>
  <si>
    <t>Támogatásértékű működési kiadások</t>
  </si>
  <si>
    <t xml:space="preserve"> Irányító szerv alá tartozó költségvetési szervnek folyósított működési támogatás</t>
  </si>
  <si>
    <t>4. Egyéb működési célú kiadások</t>
  </si>
  <si>
    <t>ÖNKORMÁNYZAT DAD</t>
  </si>
  <si>
    <t>2013. évi javasolt előirányzat</t>
  </si>
  <si>
    <t>Megnevezés</t>
  </si>
  <si>
    <t>Összesített kiadások - 2013</t>
  </si>
  <si>
    <t>DAD KÖZSÉG ÖNKORMÁNYZAT</t>
  </si>
  <si>
    <t>9/2013. (IX.10.) önk. rendelethez</t>
  </si>
  <si>
    <t>3 melléklet</t>
  </si>
</sst>
</file>

<file path=xl/styles.xml><?xml version="1.0" encoding="utf-8"?>
<styleSheet xmlns="http://schemas.openxmlformats.org/spreadsheetml/2006/main">
  <numFmts count="2">
    <numFmt numFmtId="164" formatCode="_-* #,##0.00\ _F_t_-;\-* #,##0.00\ _F_t_-;_-* \-??\ _F_t_-;_-@_-"/>
    <numFmt numFmtId="165" formatCode="_-* #,##0\ _F_t_-;\-* #,##0\ _F_t_-;_-* \-??\ _F_t_-;_-@_-"/>
  </numFmts>
  <fonts count="7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4">
    <xf numFmtId="0" fontId="0" fillId="0" borderId="0"/>
    <xf numFmtId="164" fontId="3" fillId="0" borderId="0" applyFill="0" applyBorder="0" applyAlignment="0" applyProtection="0"/>
    <xf numFmtId="0" fontId="1" fillId="0" borderId="0"/>
    <xf numFmtId="0" fontId="5" fillId="0" borderId="0"/>
  </cellStyleXfs>
  <cellXfs count="110">
    <xf numFmtId="0" fontId="0" fillId="0" borderId="0" xfId="0"/>
    <xf numFmtId="0" fontId="0" fillId="0" borderId="0" xfId="2" applyFont="1" applyFill="1" applyAlignment="1">
      <alignment vertical="center" wrapText="1"/>
    </xf>
    <xf numFmtId="0" fontId="2" fillId="0" borderId="0" xfId="2" applyFont="1" applyFill="1" applyAlignment="1">
      <alignment vertical="center" wrapText="1"/>
    </xf>
    <xf numFmtId="3" fontId="2" fillId="0" borderId="1" xfId="2" applyNumberFormat="1" applyFont="1" applyFill="1" applyBorder="1" applyAlignment="1">
      <alignment wrapText="1"/>
    </xf>
    <xf numFmtId="3" fontId="2" fillId="0" borderId="2" xfId="2" applyNumberFormat="1" applyFont="1" applyFill="1" applyBorder="1" applyAlignment="1">
      <alignment wrapText="1"/>
    </xf>
    <xf numFmtId="3" fontId="2" fillId="0" borderId="3" xfId="2" applyNumberFormat="1" applyFont="1" applyFill="1" applyBorder="1" applyAlignment="1">
      <alignment wrapText="1"/>
    </xf>
    <xf numFmtId="3" fontId="2" fillId="0" borderId="4" xfId="2" applyNumberFormat="1" applyFont="1" applyFill="1" applyBorder="1" applyAlignment="1">
      <alignment wrapText="1"/>
    </xf>
    <xf numFmtId="3" fontId="2" fillId="0" borderId="5" xfId="2" applyNumberFormat="1" applyFont="1" applyFill="1" applyBorder="1" applyAlignment="1">
      <alignment wrapText="1"/>
    </xf>
    <xf numFmtId="3" fontId="2" fillId="0" borderId="6" xfId="2" applyNumberFormat="1" applyFont="1" applyFill="1" applyBorder="1" applyAlignment="1">
      <alignment wrapText="1"/>
    </xf>
    <xf numFmtId="3" fontId="2" fillId="0" borderId="7" xfId="2" applyNumberFormat="1" applyFont="1" applyFill="1" applyBorder="1" applyAlignment="1">
      <alignment horizontal="right" vertical="center"/>
    </xf>
    <xf numFmtId="3" fontId="2" fillId="0" borderId="8" xfId="2" applyNumberFormat="1" applyFont="1" applyFill="1" applyBorder="1" applyAlignment="1">
      <alignment wrapText="1"/>
    </xf>
    <xf numFmtId="3" fontId="0" fillId="0" borderId="8" xfId="2" applyNumberFormat="1" applyFont="1" applyFill="1" applyBorder="1" applyAlignment="1">
      <alignment wrapText="1"/>
    </xf>
    <xf numFmtId="3" fontId="0" fillId="0" borderId="9" xfId="2" applyNumberFormat="1" applyFont="1" applyFill="1" applyBorder="1" applyAlignment="1">
      <alignment wrapText="1"/>
    </xf>
    <xf numFmtId="3" fontId="0" fillId="0" borderId="10" xfId="2" applyNumberFormat="1" applyFont="1" applyFill="1" applyBorder="1" applyAlignment="1">
      <alignment wrapText="1"/>
    </xf>
    <xf numFmtId="3" fontId="0" fillId="0" borderId="11" xfId="2" applyNumberFormat="1" applyFont="1" applyFill="1" applyBorder="1" applyAlignment="1">
      <alignment wrapText="1"/>
    </xf>
    <xf numFmtId="3" fontId="0" fillId="0" borderId="12" xfId="2" applyNumberFormat="1" applyFont="1" applyFill="1" applyBorder="1" applyAlignment="1"/>
    <xf numFmtId="3" fontId="2" fillId="0" borderId="13" xfId="2" applyNumberFormat="1" applyFont="1" applyFill="1" applyBorder="1" applyAlignment="1">
      <alignment wrapText="1"/>
    </xf>
    <xf numFmtId="3" fontId="0" fillId="0" borderId="13" xfId="2" applyNumberFormat="1" applyFont="1" applyFill="1" applyBorder="1" applyAlignment="1">
      <alignment wrapText="1"/>
    </xf>
    <xf numFmtId="3" fontId="0" fillId="0" borderId="14" xfId="2" applyNumberFormat="1" applyFont="1" applyFill="1" applyBorder="1" applyAlignment="1">
      <alignment wrapText="1"/>
    </xf>
    <xf numFmtId="3" fontId="0" fillId="0" borderId="15" xfId="2" applyNumberFormat="1" applyFont="1" applyFill="1" applyBorder="1" applyAlignment="1">
      <alignment wrapText="1"/>
    </xf>
    <xf numFmtId="3" fontId="0" fillId="0" borderId="16" xfId="2" applyNumberFormat="1" applyFont="1" applyFill="1" applyBorder="1" applyAlignment="1">
      <alignment wrapText="1"/>
    </xf>
    <xf numFmtId="3" fontId="3" fillId="0" borderId="13" xfId="2" applyNumberFormat="1" applyFont="1" applyFill="1" applyBorder="1" applyAlignment="1">
      <alignment wrapText="1"/>
    </xf>
    <xf numFmtId="3" fontId="2" fillId="0" borderId="14" xfId="2" applyNumberFormat="1" applyFont="1" applyFill="1" applyBorder="1" applyAlignment="1">
      <alignment wrapText="1"/>
    </xf>
    <xf numFmtId="3" fontId="2" fillId="0" borderId="15" xfId="2" applyNumberFormat="1" applyFont="1" applyFill="1" applyBorder="1" applyAlignment="1">
      <alignment wrapText="1"/>
    </xf>
    <xf numFmtId="3" fontId="2" fillId="0" borderId="16" xfId="2" applyNumberFormat="1" applyFont="1" applyFill="1" applyBorder="1" applyAlignment="1">
      <alignment wrapText="1"/>
    </xf>
    <xf numFmtId="3" fontId="4" fillId="0" borderId="17" xfId="2" applyNumberFormat="1" applyFont="1" applyFill="1" applyBorder="1" applyAlignment="1"/>
    <xf numFmtId="0" fontId="0" fillId="0" borderId="12" xfId="2" applyFont="1" applyFill="1" applyBorder="1" applyAlignment="1">
      <alignment wrapText="1"/>
    </xf>
    <xf numFmtId="3" fontId="2" fillId="0" borderId="18" xfId="2" applyNumberFormat="1" applyFont="1" applyFill="1" applyBorder="1" applyAlignment="1">
      <alignment wrapText="1"/>
    </xf>
    <xf numFmtId="3" fontId="2" fillId="0" borderId="19" xfId="2" applyNumberFormat="1" applyFont="1" applyFill="1" applyBorder="1" applyAlignment="1">
      <alignment wrapText="1"/>
    </xf>
    <xf numFmtId="165" fontId="2" fillId="0" borderId="20" xfId="1" applyNumberFormat="1" applyFont="1" applyFill="1" applyBorder="1" applyAlignment="1" applyProtection="1">
      <alignment horizontal="center" vertical="center" wrapText="1"/>
    </xf>
    <xf numFmtId="165" fontId="2" fillId="0" borderId="21" xfId="1" applyNumberFormat="1" applyFont="1" applyFill="1" applyBorder="1" applyAlignment="1" applyProtection="1">
      <alignment horizontal="center" vertical="center" wrapText="1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0" fontId="2" fillId="0" borderId="22" xfId="2" applyFont="1" applyFill="1" applyBorder="1" applyAlignment="1">
      <alignment horizontal="center" vertical="center" wrapText="1"/>
    </xf>
    <xf numFmtId="3" fontId="2" fillId="0" borderId="0" xfId="2" applyNumberFormat="1" applyFont="1" applyFill="1" applyBorder="1" applyAlignment="1">
      <alignment wrapText="1"/>
    </xf>
    <xf numFmtId="3" fontId="2" fillId="0" borderId="0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 wrapText="1"/>
    </xf>
    <xf numFmtId="3" fontId="2" fillId="0" borderId="6" xfId="2" applyNumberFormat="1" applyFont="1" applyFill="1" applyBorder="1" applyAlignment="1">
      <alignment vertical="center" wrapText="1"/>
    </xf>
    <xf numFmtId="3" fontId="2" fillId="0" borderId="23" xfId="2" applyNumberFormat="1" applyFont="1" applyFill="1" applyBorder="1" applyAlignment="1">
      <alignment horizontal="right" vertical="center"/>
    </xf>
    <xf numFmtId="3" fontId="2" fillId="0" borderId="24" xfId="2" applyNumberFormat="1" applyFont="1" applyFill="1" applyBorder="1" applyAlignment="1">
      <alignment horizontal="right" vertical="center"/>
    </xf>
    <xf numFmtId="0" fontId="2" fillId="0" borderId="25" xfId="2" applyFont="1" applyFill="1" applyBorder="1" applyAlignment="1">
      <alignment vertical="center" wrapText="1"/>
    </xf>
    <xf numFmtId="0" fontId="0" fillId="0" borderId="0" xfId="2" applyFont="1" applyFill="1"/>
    <xf numFmtId="3" fontId="2" fillId="0" borderId="26" xfId="2" applyNumberFormat="1" applyFont="1" applyFill="1" applyBorder="1" applyAlignment="1">
      <alignment vertical="center" wrapText="1"/>
    </xf>
    <xf numFmtId="3" fontId="2" fillId="0" borderId="27" xfId="2" applyNumberFormat="1" applyFont="1" applyFill="1" applyBorder="1"/>
    <xf numFmtId="3" fontId="2" fillId="0" borderId="28" xfId="2" applyNumberFormat="1" applyFont="1" applyFill="1" applyBorder="1"/>
    <xf numFmtId="3" fontId="2" fillId="0" borderId="29" xfId="2" applyNumberFormat="1" applyFont="1" applyFill="1" applyBorder="1"/>
    <xf numFmtId="0" fontId="2" fillId="0" borderId="7" xfId="2" applyFont="1" applyFill="1" applyBorder="1" applyAlignment="1">
      <alignment horizontal="right"/>
    </xf>
    <xf numFmtId="3" fontId="3" fillId="0" borderId="30" xfId="2" applyNumberFormat="1" applyFont="1" applyFill="1" applyBorder="1" applyAlignment="1">
      <alignment wrapText="1"/>
    </xf>
    <xf numFmtId="3" fontId="0" fillId="0" borderId="30" xfId="2" applyNumberFormat="1" applyFont="1" applyFill="1" applyBorder="1"/>
    <xf numFmtId="3" fontId="0" fillId="0" borderId="31" xfId="2" applyNumberFormat="1" applyFont="1" applyFill="1" applyBorder="1"/>
    <xf numFmtId="3" fontId="0" fillId="0" borderId="32" xfId="2" applyNumberFormat="1" applyFont="1" applyFill="1" applyBorder="1"/>
    <xf numFmtId="3" fontId="0" fillId="0" borderId="33" xfId="2" applyNumberFormat="1" applyFont="1" applyFill="1" applyBorder="1"/>
    <xf numFmtId="0" fontId="0" fillId="0" borderId="34" xfId="2" applyFont="1" applyFill="1" applyBorder="1" applyAlignment="1"/>
    <xf numFmtId="3" fontId="2" fillId="0" borderId="35" xfId="2" applyNumberFormat="1" applyFont="1" applyFill="1" applyBorder="1" applyAlignment="1">
      <alignment wrapText="1"/>
    </xf>
    <xf numFmtId="3" fontId="0" fillId="0" borderId="36" xfId="2" applyNumberFormat="1" applyFont="1" applyFill="1" applyBorder="1"/>
    <xf numFmtId="3" fontId="0" fillId="0" borderId="37" xfId="2" applyNumberFormat="1" applyFont="1" applyFill="1" applyBorder="1"/>
    <xf numFmtId="3" fontId="0" fillId="0" borderId="38" xfId="2" applyNumberFormat="1" applyFont="1" applyFill="1" applyBorder="1"/>
    <xf numFmtId="0" fontId="0" fillId="0" borderId="39" xfId="2" applyFont="1" applyFill="1" applyBorder="1"/>
    <xf numFmtId="3" fontId="2" fillId="0" borderId="23" xfId="2" applyNumberFormat="1" applyFont="1" applyFill="1" applyBorder="1"/>
    <xf numFmtId="3" fontId="2" fillId="0" borderId="40" xfId="2" applyNumberFormat="1" applyFont="1" applyFill="1" applyBorder="1"/>
    <xf numFmtId="0" fontId="2" fillId="0" borderId="7" xfId="3" applyFont="1" applyFill="1" applyBorder="1" applyAlignment="1">
      <alignment vertical="center" wrapText="1"/>
    </xf>
    <xf numFmtId="3" fontId="2" fillId="0" borderId="0" xfId="2" applyNumberFormat="1" applyFont="1" applyFill="1" applyBorder="1"/>
    <xf numFmtId="3" fontId="2" fillId="0" borderId="41" xfId="2" applyNumberFormat="1" applyFont="1" applyFill="1" applyBorder="1"/>
    <xf numFmtId="3" fontId="2" fillId="0" borderId="30" xfId="2" applyNumberFormat="1" applyFont="1" applyFill="1" applyBorder="1" applyAlignment="1">
      <alignment wrapText="1"/>
    </xf>
    <xf numFmtId="3" fontId="0" fillId="0" borderId="9" xfId="2" applyNumberFormat="1" applyFont="1" applyFill="1" applyBorder="1"/>
    <xf numFmtId="3" fontId="0" fillId="0" borderId="10" xfId="2" applyNumberFormat="1" applyFont="1" applyFill="1" applyBorder="1"/>
    <xf numFmtId="3" fontId="0" fillId="0" borderId="11" xfId="2" applyNumberFormat="1" applyFont="1" applyFill="1" applyBorder="1"/>
    <xf numFmtId="0" fontId="0" fillId="0" borderId="34" xfId="3" applyFont="1" applyFill="1" applyBorder="1" applyAlignment="1">
      <alignment vertical="center" wrapText="1"/>
    </xf>
    <xf numFmtId="3" fontId="2" fillId="0" borderId="30" xfId="2" applyNumberFormat="1" applyFont="1" applyFill="1" applyBorder="1"/>
    <xf numFmtId="3" fontId="2" fillId="0" borderId="9" xfId="2" applyNumberFormat="1" applyFont="1" applyFill="1" applyBorder="1"/>
    <xf numFmtId="3" fontId="2" fillId="0" borderId="10" xfId="2" applyNumberFormat="1" applyFont="1" applyFill="1" applyBorder="1"/>
    <xf numFmtId="3" fontId="2" fillId="0" borderId="11" xfId="2" applyNumberFormat="1" applyFont="1" applyFill="1" applyBorder="1"/>
    <xf numFmtId="0" fontId="2" fillId="0" borderId="17" xfId="2" applyFont="1" applyFill="1" applyBorder="1"/>
    <xf numFmtId="0" fontId="0" fillId="0" borderId="12" xfId="3" applyFont="1" applyFill="1" applyBorder="1" applyAlignment="1">
      <alignment vertical="center" wrapText="1"/>
    </xf>
    <xf numFmtId="3" fontId="2" fillId="0" borderId="35" xfId="2" applyNumberFormat="1" applyFont="1" applyFill="1" applyBorder="1"/>
    <xf numFmtId="3" fontId="2" fillId="0" borderId="13" xfId="2" applyNumberFormat="1" applyFont="1" applyFill="1" applyBorder="1"/>
    <xf numFmtId="3" fontId="2" fillId="0" borderId="18" xfId="2" applyNumberFormat="1" applyFont="1" applyFill="1" applyBorder="1"/>
    <xf numFmtId="3" fontId="2" fillId="0" borderId="19" xfId="2" applyNumberFormat="1" applyFont="1" applyFill="1" applyBorder="1"/>
    <xf numFmtId="0" fontId="2" fillId="0" borderId="35" xfId="2" applyFont="1" applyFill="1" applyBorder="1" applyAlignment="1">
      <alignment vertical="center" wrapText="1"/>
    </xf>
    <xf numFmtId="0" fontId="2" fillId="0" borderId="42" xfId="2" applyFont="1" applyFill="1" applyBorder="1" applyAlignment="1">
      <alignment vertical="center" wrapText="1"/>
    </xf>
    <xf numFmtId="0" fontId="2" fillId="0" borderId="43" xfId="2" applyFont="1" applyFill="1" applyBorder="1" applyAlignment="1">
      <alignment vertical="center" wrapText="1"/>
    </xf>
    <xf numFmtId="0" fontId="2" fillId="0" borderId="44" xfId="2" applyFont="1" applyFill="1" applyBorder="1" applyAlignment="1">
      <alignment vertical="center" wrapText="1"/>
    </xf>
    <xf numFmtId="0" fontId="2" fillId="0" borderId="39" xfId="2" applyFont="1" applyFill="1" applyBorder="1"/>
    <xf numFmtId="3" fontId="2" fillId="0" borderId="45" xfId="2" applyNumberFormat="1" applyFont="1" applyFill="1" applyBorder="1"/>
    <xf numFmtId="3" fontId="2" fillId="0" borderId="7" xfId="2" applyNumberFormat="1" applyFont="1" applyFill="1" applyBorder="1" applyAlignment="1">
      <alignment vertical="center"/>
    </xf>
    <xf numFmtId="3" fontId="0" fillId="0" borderId="30" xfId="2" applyNumberFormat="1" applyFont="1" applyFill="1" applyBorder="1" applyAlignment="1">
      <alignment wrapText="1"/>
    </xf>
    <xf numFmtId="3" fontId="0" fillId="0" borderId="46" xfId="2" applyNumberFormat="1" applyFont="1" applyFill="1" applyBorder="1" applyAlignment="1">
      <alignment wrapText="1"/>
    </xf>
    <xf numFmtId="3" fontId="0" fillId="0" borderId="47" xfId="2" applyNumberFormat="1" applyFont="1" applyFill="1" applyBorder="1" applyAlignment="1">
      <alignment wrapText="1"/>
    </xf>
    <xf numFmtId="3" fontId="0" fillId="0" borderId="48" xfId="2" applyNumberFormat="1" applyFont="1" applyFill="1" applyBorder="1" applyAlignment="1">
      <alignment wrapText="1"/>
    </xf>
    <xf numFmtId="0" fontId="0" fillId="0" borderId="49" xfId="2" applyFont="1" applyFill="1" applyBorder="1" applyAlignment="1">
      <alignment wrapText="1"/>
    </xf>
    <xf numFmtId="3" fontId="3" fillId="0" borderId="35" xfId="2" applyNumberFormat="1" applyFont="1" applyFill="1" applyBorder="1" applyAlignment="1">
      <alignment wrapText="1"/>
    </xf>
    <xf numFmtId="0" fontId="0" fillId="0" borderId="34" xfId="2" applyFont="1" applyFill="1" applyBorder="1" applyAlignment="1">
      <alignment horizontal="right" wrapText="1"/>
    </xf>
    <xf numFmtId="3" fontId="0" fillId="0" borderId="35" xfId="2" applyNumberFormat="1" applyFont="1" applyFill="1" applyBorder="1" applyAlignment="1">
      <alignment wrapText="1"/>
    </xf>
    <xf numFmtId="3" fontId="2" fillId="0" borderId="14" xfId="2" applyNumberFormat="1" applyFont="1" applyFill="1" applyBorder="1" applyAlignment="1">
      <alignment vertical="center" wrapText="1"/>
    </xf>
    <xf numFmtId="3" fontId="2" fillId="0" borderId="15" xfId="2" applyNumberFormat="1" applyFont="1" applyFill="1" applyBorder="1" applyAlignment="1">
      <alignment vertical="center" wrapText="1"/>
    </xf>
    <xf numFmtId="3" fontId="2" fillId="0" borderId="16" xfId="2" applyNumberFormat="1" applyFont="1" applyFill="1" applyBorder="1" applyAlignment="1">
      <alignment vertical="center" wrapText="1"/>
    </xf>
    <xf numFmtId="3" fontId="4" fillId="0" borderId="12" xfId="2" applyNumberFormat="1" applyFont="1" applyFill="1" applyBorder="1" applyAlignment="1">
      <alignment vertical="center" wrapText="1"/>
    </xf>
    <xf numFmtId="3" fontId="0" fillId="0" borderId="12" xfId="2" applyNumberFormat="1" applyFont="1" applyFill="1" applyBorder="1" applyAlignment="1">
      <alignment horizontal="right"/>
    </xf>
    <xf numFmtId="3" fontId="0" fillId="0" borderId="12" xfId="2" applyNumberFormat="1" applyFont="1" applyFill="1" applyBorder="1" applyAlignment="1">
      <alignment horizontal="right" wrapText="1"/>
    </xf>
    <xf numFmtId="3" fontId="2" fillId="0" borderId="50" xfId="2" applyNumberFormat="1" applyFont="1" applyFill="1" applyBorder="1" applyAlignment="1">
      <alignment wrapText="1"/>
    </xf>
    <xf numFmtId="165" fontId="2" fillId="0" borderId="51" xfId="1" applyNumberFormat="1" applyFont="1" applyFill="1" applyBorder="1" applyAlignment="1" applyProtection="1">
      <alignment horizontal="center" vertical="center" wrapText="1"/>
    </xf>
    <xf numFmtId="165" fontId="2" fillId="0" borderId="52" xfId="1" applyNumberFormat="1" applyFont="1" applyFill="1" applyBorder="1" applyAlignment="1" applyProtection="1">
      <alignment horizontal="center" vertical="center" wrapText="1"/>
    </xf>
    <xf numFmtId="0" fontId="2" fillId="0" borderId="7" xfId="2" applyFont="1" applyFill="1" applyBorder="1" applyAlignment="1">
      <alignment horizontal="center" wrapText="1"/>
    </xf>
    <xf numFmtId="165" fontId="2" fillId="0" borderId="53" xfId="1" applyNumberFormat="1" applyFont="1" applyFill="1" applyBorder="1" applyAlignment="1" applyProtection="1">
      <alignment horizontal="center" vertical="center" wrapText="1"/>
    </xf>
    <xf numFmtId="165" fontId="2" fillId="0" borderId="54" xfId="1" applyNumberFormat="1" applyFont="1" applyFill="1" applyBorder="1" applyAlignment="1" applyProtection="1">
      <alignment horizontal="center" vertical="center" wrapText="1"/>
    </xf>
    <xf numFmtId="0" fontId="2" fillId="0" borderId="55" xfId="2" applyFont="1" applyFill="1" applyBorder="1" applyAlignment="1">
      <alignment horizont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0" fillId="0" borderId="0" xfId="2" applyFont="1" applyFill="1" applyAlignment="1">
      <alignment horizontal="right"/>
    </xf>
    <xf numFmtId="0" fontId="0" fillId="0" borderId="0" xfId="2" applyFont="1" applyFill="1" applyBorder="1" applyAlignment="1">
      <alignment horizontal="right"/>
    </xf>
    <xf numFmtId="3" fontId="0" fillId="0" borderId="0" xfId="2" applyNumberFormat="1" applyFont="1" applyFill="1" applyBorder="1" applyAlignment="1">
      <alignment horizontal="right"/>
    </xf>
  </cellXfs>
  <cellStyles count="4">
    <cellStyle name="Ezres" xfId="1" builtinId="3"/>
    <cellStyle name="Normál" xfId="0" builtinId="0"/>
    <cellStyle name="Normál_2009kv.osztályok3" xfId="3"/>
    <cellStyle name="Normál_pesterzséb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tabSelected="1" workbookViewId="0">
      <selection activeCell="E42" sqref="E42"/>
    </sheetView>
  </sheetViews>
  <sheetFormatPr defaultRowHeight="15"/>
  <cols>
    <col min="1" max="1" width="52.5703125" style="1" customWidth="1"/>
    <col min="2" max="4" width="12.85546875" style="1" customWidth="1"/>
    <col min="5" max="5" width="12.28515625" style="1" customWidth="1"/>
    <col min="6" max="7" width="15.42578125" style="1" customWidth="1"/>
    <col min="8" max="8" width="12.28515625" style="1" customWidth="1"/>
    <col min="9" max="9" width="12.85546875" style="1" customWidth="1"/>
    <col min="10" max="10" width="11.85546875" style="1" customWidth="1"/>
    <col min="11" max="16384" width="9.140625" style="1"/>
  </cols>
  <sheetData>
    <row r="1" spans="1:10">
      <c r="E1" s="109"/>
      <c r="F1" s="109"/>
      <c r="G1" s="109"/>
      <c r="H1" s="108"/>
      <c r="I1" s="108" t="s">
        <v>46</v>
      </c>
    </row>
    <row r="2" spans="1:10">
      <c r="B2" s="107" t="s">
        <v>45</v>
      </c>
      <c r="C2" s="107"/>
      <c r="D2" s="107"/>
      <c r="E2" s="107"/>
      <c r="F2" s="107"/>
      <c r="G2" s="107"/>
      <c r="H2" s="107"/>
      <c r="I2" s="107"/>
    </row>
    <row r="3" spans="1:10" ht="15.75">
      <c r="A3" s="106" t="s">
        <v>44</v>
      </c>
      <c r="B3" s="106"/>
      <c r="C3" s="106"/>
      <c r="D3" s="106"/>
      <c r="E3" s="106"/>
      <c r="F3" s="106"/>
      <c r="G3" s="106"/>
      <c r="H3" s="106"/>
    </row>
    <row r="4" spans="1:10" ht="15.75">
      <c r="A4" s="106" t="s">
        <v>43</v>
      </c>
      <c r="B4" s="106"/>
      <c r="C4" s="106"/>
      <c r="D4" s="106"/>
      <c r="E4" s="106"/>
      <c r="F4" s="106"/>
      <c r="G4" s="106"/>
      <c r="H4" s="106"/>
    </row>
    <row r="5" spans="1:10" ht="95.25" customHeight="1">
      <c r="A5" s="105"/>
      <c r="B5" s="105"/>
      <c r="C5" s="105"/>
      <c r="D5" s="105"/>
      <c r="E5" s="105"/>
      <c r="F5" s="105"/>
      <c r="G5" s="105"/>
      <c r="H5" s="105"/>
    </row>
    <row r="6" spans="1:10" ht="15.75" thickBot="1"/>
    <row r="7" spans="1:10" ht="21" customHeight="1" thickBot="1">
      <c r="A7" s="104" t="s">
        <v>42</v>
      </c>
      <c r="B7" s="103" t="s">
        <v>41</v>
      </c>
      <c r="C7" s="102"/>
      <c r="D7" s="102"/>
      <c r="E7" s="102"/>
      <c r="F7" s="102"/>
      <c r="G7" s="102"/>
      <c r="H7" s="102"/>
      <c r="I7" s="102"/>
      <c r="J7" s="102"/>
    </row>
    <row r="8" spans="1:10" s="2" customFormat="1" ht="39.75" customHeight="1" thickBot="1">
      <c r="A8" s="101" t="s">
        <v>40</v>
      </c>
      <c r="B8" s="100" t="s">
        <v>13</v>
      </c>
      <c r="C8" s="29" t="s">
        <v>10</v>
      </c>
      <c r="D8" s="29" t="s">
        <v>9</v>
      </c>
      <c r="E8" s="29" t="s">
        <v>12</v>
      </c>
      <c r="F8" s="29" t="s">
        <v>10</v>
      </c>
      <c r="G8" s="29" t="s">
        <v>9</v>
      </c>
      <c r="H8" s="29" t="s">
        <v>11</v>
      </c>
      <c r="I8" s="99" t="s">
        <v>10</v>
      </c>
      <c r="J8" s="31" t="s">
        <v>9</v>
      </c>
    </row>
    <row r="9" spans="1:10" s="2" customFormat="1" ht="15.6" customHeight="1" thickBot="1">
      <c r="A9" s="25" t="s">
        <v>8</v>
      </c>
      <c r="B9" s="98">
        <f>SUM(B10:B17)</f>
        <v>63728000</v>
      </c>
      <c r="C9" s="27">
        <f>SUM(C10:C17)</f>
        <v>65448000</v>
      </c>
      <c r="D9" s="16">
        <f>SUM(D10:D17)</f>
        <v>68577000</v>
      </c>
      <c r="E9" s="16">
        <f>SUM(E10:E13)</f>
        <v>0</v>
      </c>
      <c r="F9" s="16"/>
      <c r="G9" s="52"/>
      <c r="H9" s="52">
        <f>B9+E9</f>
        <v>63728000</v>
      </c>
      <c r="I9" s="41">
        <f>C9+F9</f>
        <v>65448000</v>
      </c>
      <c r="J9" s="41">
        <f>D9+G9</f>
        <v>68577000</v>
      </c>
    </row>
    <row r="10" spans="1:10" s="2" customFormat="1" ht="15.6" customHeight="1" thickBot="1">
      <c r="A10" s="15" t="s">
        <v>7</v>
      </c>
      <c r="B10" s="20">
        <v>13372000</v>
      </c>
      <c r="C10" s="19">
        <v>13488000</v>
      </c>
      <c r="D10" s="18">
        <v>14648000</v>
      </c>
      <c r="E10" s="18">
        <v>0</v>
      </c>
      <c r="F10" s="18"/>
      <c r="G10" s="91"/>
      <c r="H10" s="89">
        <f>B10+E10</f>
        <v>13372000</v>
      </c>
      <c r="I10" s="41">
        <f>C10+F10</f>
        <v>13488000</v>
      </c>
      <c r="J10" s="41">
        <f>D10+G10</f>
        <v>14648000</v>
      </c>
    </row>
    <row r="11" spans="1:10" s="2" customFormat="1" ht="30.75" thickBot="1">
      <c r="A11" s="26" t="s">
        <v>6</v>
      </c>
      <c r="B11" s="20">
        <v>1525000</v>
      </c>
      <c r="C11" s="19">
        <v>1531000</v>
      </c>
      <c r="D11" s="18">
        <v>2699000</v>
      </c>
      <c r="E11" s="18">
        <v>0</v>
      </c>
      <c r="F11" s="18"/>
      <c r="G11" s="91"/>
      <c r="H11" s="89">
        <f>B11+E11</f>
        <v>1525000</v>
      </c>
      <c r="I11" s="41">
        <f>C11+F11</f>
        <v>1531000</v>
      </c>
      <c r="J11" s="41">
        <f>D11+G11</f>
        <v>2699000</v>
      </c>
    </row>
    <row r="12" spans="1:10" s="2" customFormat="1" ht="15.6" customHeight="1" thickBot="1">
      <c r="A12" s="15" t="s">
        <v>5</v>
      </c>
      <c r="B12" s="20">
        <v>14213000</v>
      </c>
      <c r="C12" s="19">
        <v>14504000</v>
      </c>
      <c r="D12" s="18">
        <v>14256000</v>
      </c>
      <c r="E12" s="18">
        <v>0</v>
      </c>
      <c r="F12" s="18"/>
      <c r="G12" s="91"/>
      <c r="H12" s="89">
        <f>B12+E12</f>
        <v>14213000</v>
      </c>
      <c r="I12" s="41">
        <f>C12+F12</f>
        <v>14504000</v>
      </c>
      <c r="J12" s="41">
        <f>D12+G12</f>
        <v>14256000</v>
      </c>
    </row>
    <row r="13" spans="1:10" s="2" customFormat="1" ht="15.6" customHeight="1" thickBot="1">
      <c r="A13" s="15" t="s">
        <v>39</v>
      </c>
      <c r="B13" s="20"/>
      <c r="C13" s="19"/>
      <c r="D13" s="18"/>
      <c r="E13" s="18">
        <v>0</v>
      </c>
      <c r="F13" s="18"/>
      <c r="G13" s="91"/>
      <c r="H13" s="89">
        <f>B13+E13</f>
        <v>0</v>
      </c>
      <c r="I13" s="41">
        <f>C13+F13</f>
        <v>0</v>
      </c>
      <c r="J13" s="41">
        <f>D13+G13</f>
        <v>0</v>
      </c>
    </row>
    <row r="14" spans="1:10" s="2" customFormat="1" ht="30.75" thickBot="1">
      <c r="A14" s="97" t="s">
        <v>38</v>
      </c>
      <c r="B14" s="20">
        <v>12913000</v>
      </c>
      <c r="C14" s="19">
        <v>12913000</v>
      </c>
      <c r="D14" s="18">
        <v>12913000</v>
      </c>
      <c r="E14" s="18">
        <v>0</v>
      </c>
      <c r="F14" s="18"/>
      <c r="G14" s="91"/>
      <c r="H14" s="89">
        <f>B14+E14</f>
        <v>12913000</v>
      </c>
      <c r="I14" s="41">
        <f>C14+F14</f>
        <v>12913000</v>
      </c>
      <c r="J14" s="41">
        <f>D14+G14</f>
        <v>12913000</v>
      </c>
    </row>
    <row r="15" spans="1:10" s="2" customFormat="1" ht="15.6" customHeight="1" thickBot="1">
      <c r="A15" s="96" t="s">
        <v>37</v>
      </c>
      <c r="B15" s="20">
        <v>7428000</v>
      </c>
      <c r="C15" s="19">
        <v>7428000</v>
      </c>
      <c r="D15" s="18">
        <v>7428000</v>
      </c>
      <c r="E15" s="18">
        <v>0</v>
      </c>
      <c r="F15" s="18"/>
      <c r="G15" s="91"/>
      <c r="H15" s="89">
        <f>B15+E15</f>
        <v>7428000</v>
      </c>
      <c r="I15" s="41">
        <f>C15+F15</f>
        <v>7428000</v>
      </c>
      <c r="J15" s="41">
        <f>D15+G15</f>
        <v>7428000</v>
      </c>
    </row>
    <row r="16" spans="1:10" s="2" customFormat="1" ht="15.6" customHeight="1" thickBot="1">
      <c r="A16" s="96" t="s">
        <v>36</v>
      </c>
      <c r="B16" s="20">
        <v>11680000</v>
      </c>
      <c r="C16" s="19">
        <v>11680000</v>
      </c>
      <c r="D16" s="18">
        <v>11680000</v>
      </c>
      <c r="E16" s="18">
        <v>0</v>
      </c>
      <c r="F16" s="18"/>
      <c r="G16" s="91"/>
      <c r="H16" s="89">
        <f>B16+E16</f>
        <v>11680000</v>
      </c>
      <c r="I16" s="41">
        <f>C16+F16</f>
        <v>11680000</v>
      </c>
      <c r="J16" s="41">
        <f>D16+G16</f>
        <v>11680000</v>
      </c>
    </row>
    <row r="17" spans="1:10" s="2" customFormat="1" ht="15.6" customHeight="1" thickBot="1">
      <c r="A17" s="96" t="s">
        <v>35</v>
      </c>
      <c r="B17" s="20">
        <v>2597000</v>
      </c>
      <c r="C17" s="19">
        <v>3904000</v>
      </c>
      <c r="D17" s="18">
        <v>4953000</v>
      </c>
      <c r="E17" s="18">
        <v>0</v>
      </c>
      <c r="F17" s="18"/>
      <c r="G17" s="91"/>
      <c r="H17" s="89">
        <f>B17+E17</f>
        <v>2597000</v>
      </c>
      <c r="I17" s="41">
        <f>C17+F17</f>
        <v>3904000</v>
      </c>
      <c r="J17" s="41">
        <f>D17+G17</f>
        <v>4953000</v>
      </c>
    </row>
    <row r="18" spans="1:10" s="2" customFormat="1" ht="14.25" customHeight="1" thickBot="1">
      <c r="A18" s="25" t="s">
        <v>3</v>
      </c>
      <c r="B18" s="24"/>
      <c r="C18" s="23"/>
      <c r="D18" s="22"/>
      <c r="E18" s="22">
        <f>SUM(E19:E21)</f>
        <v>26892000</v>
      </c>
      <c r="F18" s="22">
        <f>SUM(F19:F21)</f>
        <v>34884000</v>
      </c>
      <c r="G18" s="22">
        <f>SUM(G19:G21)</f>
        <v>48097000</v>
      </c>
      <c r="H18" s="52">
        <f>B18+E18</f>
        <v>26892000</v>
      </c>
      <c r="I18" s="41">
        <f>C18+F18</f>
        <v>34884000</v>
      </c>
      <c r="J18" s="41">
        <f>D18+G18</f>
        <v>48097000</v>
      </c>
    </row>
    <row r="19" spans="1:10" s="2" customFormat="1" ht="14.25" customHeight="1" thickBot="1">
      <c r="A19" s="15" t="s">
        <v>2</v>
      </c>
      <c r="B19" s="20"/>
      <c r="C19" s="19"/>
      <c r="D19" s="18"/>
      <c r="E19" s="18">
        <v>26151000</v>
      </c>
      <c r="F19" s="18">
        <v>31951000</v>
      </c>
      <c r="G19" s="91">
        <v>42301000</v>
      </c>
      <c r="H19" s="89">
        <f>B19+E19</f>
        <v>26151000</v>
      </c>
      <c r="I19" s="41">
        <f>C19+F19</f>
        <v>31951000</v>
      </c>
      <c r="J19" s="41">
        <f>D19+G19</f>
        <v>42301000</v>
      </c>
    </row>
    <row r="20" spans="1:10" s="2" customFormat="1" ht="15.6" customHeight="1" thickBot="1">
      <c r="A20" s="15" t="s">
        <v>1</v>
      </c>
      <c r="B20" s="20"/>
      <c r="C20" s="19"/>
      <c r="D20" s="18"/>
      <c r="E20" s="18">
        <v>741000</v>
      </c>
      <c r="F20" s="18">
        <v>2933000</v>
      </c>
      <c r="G20" s="91">
        <v>5796000</v>
      </c>
      <c r="H20" s="89">
        <f>B20+E20</f>
        <v>741000</v>
      </c>
      <c r="I20" s="41">
        <f>C20+F20</f>
        <v>2933000</v>
      </c>
      <c r="J20" s="41">
        <f>D20+G20</f>
        <v>5796000</v>
      </c>
    </row>
    <row r="21" spans="1:10" ht="15.6" customHeight="1" thickBot="1">
      <c r="A21" s="15" t="s">
        <v>34</v>
      </c>
      <c r="B21" s="20"/>
      <c r="C21" s="19"/>
      <c r="D21" s="18"/>
      <c r="E21" s="18">
        <v>0</v>
      </c>
      <c r="F21" s="18"/>
      <c r="G21" s="91"/>
      <c r="H21" s="89">
        <f>B21+E21</f>
        <v>0</v>
      </c>
      <c r="I21" s="41">
        <f>C21+F21</f>
        <v>0</v>
      </c>
      <c r="J21" s="41">
        <f>D21+G21</f>
        <v>0</v>
      </c>
    </row>
    <row r="22" spans="1:10" s="2" customFormat="1" ht="13.5" thickBot="1">
      <c r="A22" s="95" t="s">
        <v>33</v>
      </c>
      <c r="B22" s="94"/>
      <c r="C22" s="93"/>
      <c r="D22" s="92"/>
      <c r="E22" s="92">
        <f>E23</f>
        <v>98288000</v>
      </c>
      <c r="F22" s="92">
        <f>F23</f>
        <v>91862000</v>
      </c>
      <c r="G22" s="92">
        <f>G23</f>
        <v>78424000</v>
      </c>
      <c r="H22" s="52">
        <f>B22+E22</f>
        <v>98288000</v>
      </c>
      <c r="I22" s="41">
        <f>C22+F22</f>
        <v>91862000</v>
      </c>
      <c r="J22" s="41">
        <f>D22+G22</f>
        <v>78424000</v>
      </c>
    </row>
    <row r="23" spans="1:10" ht="15.6" customHeight="1" thickBot="1">
      <c r="A23" s="26" t="s">
        <v>32</v>
      </c>
      <c r="B23" s="20"/>
      <c r="C23" s="19"/>
      <c r="D23" s="18"/>
      <c r="E23" s="18">
        <f>E24+E25</f>
        <v>98288000</v>
      </c>
      <c r="F23" s="18">
        <f>F24+F25</f>
        <v>91862000</v>
      </c>
      <c r="G23" s="91">
        <v>78424000</v>
      </c>
      <c r="H23" s="52">
        <f>B23+E23</f>
        <v>98288000</v>
      </c>
      <c r="I23" s="41">
        <f>C23+F23</f>
        <v>91862000</v>
      </c>
      <c r="J23" s="41">
        <f>D23+G23</f>
        <v>78424000</v>
      </c>
    </row>
    <row r="24" spans="1:10" ht="15.6" customHeight="1" thickBot="1">
      <c r="A24" s="26" t="s">
        <v>31</v>
      </c>
      <c r="B24" s="20"/>
      <c r="C24" s="19"/>
      <c r="D24" s="18"/>
      <c r="E24" s="18">
        <v>3288000</v>
      </c>
      <c r="F24" s="18">
        <v>1362000</v>
      </c>
      <c r="G24" s="91">
        <v>1424000</v>
      </c>
      <c r="H24" s="89">
        <f>B24+E24</f>
        <v>3288000</v>
      </c>
      <c r="I24" s="41">
        <f>C24+F24</f>
        <v>1362000</v>
      </c>
      <c r="J24" s="41">
        <f>D24+G24</f>
        <v>1424000</v>
      </c>
    </row>
    <row r="25" spans="1:10" ht="15.6" customHeight="1" thickBot="1">
      <c r="A25" s="26" t="s">
        <v>30</v>
      </c>
      <c r="B25" s="20"/>
      <c r="C25" s="19"/>
      <c r="D25" s="18"/>
      <c r="E25" s="18">
        <v>95000000</v>
      </c>
      <c r="F25" s="18">
        <v>90500000</v>
      </c>
      <c r="G25" s="91">
        <v>77000000</v>
      </c>
      <c r="H25" s="89">
        <f>B25+E25</f>
        <v>95000000</v>
      </c>
      <c r="I25" s="41">
        <f>C25+F25</f>
        <v>90500000</v>
      </c>
      <c r="J25" s="41">
        <f>D25+G25</f>
        <v>77000000</v>
      </c>
    </row>
    <row r="26" spans="1:10" ht="15.6" customHeight="1" thickBot="1">
      <c r="A26" s="90" t="s">
        <v>29</v>
      </c>
      <c r="B26" s="14"/>
      <c r="C26" s="13"/>
      <c r="D26" s="12"/>
      <c r="E26" s="12">
        <v>0</v>
      </c>
      <c r="F26" s="12">
        <v>5000000</v>
      </c>
      <c r="G26" s="84">
        <v>6000000</v>
      </c>
      <c r="H26" s="89">
        <f>B26+E26</f>
        <v>0</v>
      </c>
      <c r="I26" s="41">
        <f>C26+F26</f>
        <v>5000000</v>
      </c>
      <c r="J26" s="41">
        <f>D26+G26</f>
        <v>6000000</v>
      </c>
    </row>
    <row r="27" spans="1:10" ht="15.6" customHeight="1" thickBot="1">
      <c r="A27" s="90" t="s">
        <v>28</v>
      </c>
      <c r="B27" s="14"/>
      <c r="C27" s="13"/>
      <c r="D27" s="12"/>
      <c r="E27" s="12">
        <v>105000000</v>
      </c>
      <c r="F27" s="12">
        <v>85500000</v>
      </c>
      <c r="G27" s="84">
        <v>11000000</v>
      </c>
      <c r="H27" s="89">
        <f>B27+E27</f>
        <v>105000000</v>
      </c>
      <c r="I27" s="41">
        <f>C27+F27</f>
        <v>85500000</v>
      </c>
      <c r="J27" s="41">
        <f>D27+G27</f>
        <v>11000000</v>
      </c>
    </row>
    <row r="28" spans="1:10" ht="15.6" customHeight="1" thickBot="1">
      <c r="A28" s="88" t="s">
        <v>27</v>
      </c>
      <c r="B28" s="87"/>
      <c r="C28" s="86"/>
      <c r="D28" s="85"/>
      <c r="E28" s="85">
        <v>0</v>
      </c>
      <c r="F28" s="85"/>
      <c r="G28" s="84"/>
      <c r="H28" s="62">
        <f>B28+E28</f>
        <v>0</v>
      </c>
      <c r="I28" s="41">
        <f>C28+F28</f>
        <v>0</v>
      </c>
      <c r="J28" s="41">
        <f>D28+G28</f>
        <v>0</v>
      </c>
    </row>
    <row r="29" spans="1:10" ht="24.95" customHeight="1" thickBot="1">
      <c r="A29" s="83" t="s">
        <v>26</v>
      </c>
      <c r="B29" s="82">
        <f>B9+B18+B22</f>
        <v>63728000</v>
      </c>
      <c r="C29" s="43">
        <f>C9+C18+C22</f>
        <v>65448000</v>
      </c>
      <c r="D29" s="42">
        <f>D9+D18+D22</f>
        <v>68577000</v>
      </c>
      <c r="E29" s="42">
        <f>E9+E18+E22</f>
        <v>125180000</v>
      </c>
      <c r="F29" s="42">
        <f>F9+F18+F22</f>
        <v>126746000</v>
      </c>
      <c r="G29" s="42">
        <f>G9+G18+G22</f>
        <v>126521000</v>
      </c>
      <c r="H29" s="8">
        <f>B29+E29</f>
        <v>188908000</v>
      </c>
      <c r="I29" s="41">
        <f>C29+F29</f>
        <v>192194000</v>
      </c>
      <c r="J29" s="41">
        <f>D29+G29</f>
        <v>195098000</v>
      </c>
    </row>
    <row r="30" spans="1:10" s="2" customFormat="1" ht="13.5" thickBot="1">
      <c r="A30" s="81" t="s">
        <v>25</v>
      </c>
      <c r="B30" s="80">
        <v>0</v>
      </c>
      <c r="C30" s="79"/>
      <c r="D30" s="78"/>
      <c r="E30" s="78">
        <v>0</v>
      </c>
      <c r="F30" s="78"/>
      <c r="G30" s="77"/>
      <c r="H30" s="52">
        <f>B30+E30</f>
        <v>0</v>
      </c>
      <c r="I30" s="41">
        <f>C30+F30</f>
        <v>0</v>
      </c>
      <c r="J30" s="41">
        <f>D30+G30</f>
        <v>0</v>
      </c>
    </row>
    <row r="31" spans="1:10" s="2" customFormat="1" ht="13.5" thickBot="1">
      <c r="A31" s="71" t="s">
        <v>24</v>
      </c>
      <c r="B31" s="76">
        <v>0</v>
      </c>
      <c r="C31" s="75"/>
      <c r="D31" s="74"/>
      <c r="E31" s="74">
        <v>0</v>
      </c>
      <c r="F31" s="74"/>
      <c r="G31" s="73"/>
      <c r="H31" s="52">
        <f>B31+E31</f>
        <v>0</v>
      </c>
      <c r="I31" s="41">
        <f>C31+F31</f>
        <v>0</v>
      </c>
      <c r="J31" s="41">
        <f>D31+G31</f>
        <v>0</v>
      </c>
    </row>
    <row r="32" spans="1:10" ht="15.75" thickBot="1">
      <c r="A32" s="72" t="s">
        <v>23</v>
      </c>
      <c r="B32" s="65">
        <v>0</v>
      </c>
      <c r="C32" s="64"/>
      <c r="D32" s="63"/>
      <c r="E32" s="63">
        <v>0</v>
      </c>
      <c r="F32" s="63"/>
      <c r="G32" s="47"/>
      <c r="H32" s="52">
        <f>B32+E32</f>
        <v>0</v>
      </c>
      <c r="I32" s="41">
        <f>C32+F32</f>
        <v>0</v>
      </c>
      <c r="J32" s="41">
        <f>D32+G32</f>
        <v>0</v>
      </c>
    </row>
    <row r="33" spans="1:10" ht="15.75" thickBot="1">
      <c r="A33" s="71" t="s">
        <v>22</v>
      </c>
      <c r="B33" s="70">
        <v>0</v>
      </c>
      <c r="C33" s="69"/>
      <c r="D33" s="68"/>
      <c r="E33" s="68">
        <v>0</v>
      </c>
      <c r="F33" s="68"/>
      <c r="G33" s="67"/>
      <c r="H33" s="52">
        <f>B33+E33</f>
        <v>0</v>
      </c>
      <c r="I33" s="41">
        <f>C33+F33</f>
        <v>0</v>
      </c>
      <c r="J33" s="41">
        <f>D33+G33</f>
        <v>0</v>
      </c>
    </row>
    <row r="34" spans="1:10" ht="30.75" thickBot="1">
      <c r="A34" s="66" t="s">
        <v>21</v>
      </c>
      <c r="B34" s="65">
        <v>0</v>
      </c>
      <c r="C34" s="64"/>
      <c r="D34" s="63"/>
      <c r="E34" s="63">
        <v>0</v>
      </c>
      <c r="F34" s="63"/>
      <c r="G34" s="47"/>
      <c r="H34" s="62">
        <f>B34+E34</f>
        <v>0</v>
      </c>
      <c r="I34" s="41">
        <f>C34+F34</f>
        <v>0</v>
      </c>
      <c r="J34" s="41">
        <f>D34+G34</f>
        <v>0</v>
      </c>
    </row>
    <row r="35" spans="1:10" ht="15.6" customHeight="1" thickBot="1">
      <c r="A35" s="59" t="s">
        <v>20</v>
      </c>
      <c r="B35" s="58">
        <f>B31+B33</f>
        <v>0</v>
      </c>
      <c r="C35" s="43"/>
      <c r="D35" s="42"/>
      <c r="E35" s="42">
        <f>E31+E33</f>
        <v>0</v>
      </c>
      <c r="F35" s="61"/>
      <c r="G35" s="60"/>
      <c r="H35" s="8">
        <f>B35+E35</f>
        <v>0</v>
      </c>
      <c r="I35" s="41">
        <f>C35+F35</f>
        <v>0</v>
      </c>
      <c r="J35" s="41">
        <f>D35+G35</f>
        <v>0</v>
      </c>
    </row>
    <row r="36" spans="1:10" ht="15.75" thickBot="1">
      <c r="A36" s="59" t="s">
        <v>19</v>
      </c>
      <c r="B36" s="58">
        <f>B29+B35</f>
        <v>63728000</v>
      </c>
      <c r="C36" s="43">
        <f>C29+C35</f>
        <v>65448000</v>
      </c>
      <c r="D36" s="57">
        <f>D29+D35</f>
        <v>68577000</v>
      </c>
      <c r="E36" s="57">
        <f>E29+E35</f>
        <v>125180000</v>
      </c>
      <c r="F36" s="57">
        <f>F29+F35</f>
        <v>126746000</v>
      </c>
      <c r="G36" s="57">
        <f>G29+G35</f>
        <v>126521000</v>
      </c>
      <c r="H36" s="8">
        <f>B36+E36</f>
        <v>188908000</v>
      </c>
      <c r="I36" s="41">
        <f>C36+F36</f>
        <v>192194000</v>
      </c>
      <c r="J36" s="41">
        <f>D36+G36</f>
        <v>195098000</v>
      </c>
    </row>
    <row r="37" spans="1:10" s="40" customFormat="1" ht="17.25" customHeight="1" thickBot="1">
      <c r="A37" s="56" t="s">
        <v>18</v>
      </c>
      <c r="B37" s="55"/>
      <c r="C37" s="54"/>
      <c r="D37" s="53"/>
      <c r="E37" s="53">
        <v>0</v>
      </c>
      <c r="F37" s="53"/>
      <c r="G37" s="47"/>
      <c r="H37" s="52">
        <f>B37+E37</f>
        <v>0</v>
      </c>
      <c r="I37" s="41">
        <f>C37+F37</f>
        <v>0</v>
      </c>
      <c r="J37" s="41">
        <f>D37+G37</f>
        <v>0</v>
      </c>
    </row>
    <row r="38" spans="1:10" s="40" customFormat="1" ht="18" customHeight="1" thickBot="1">
      <c r="A38" s="51" t="s">
        <v>17</v>
      </c>
      <c r="B38" s="50">
        <v>-12913000</v>
      </c>
      <c r="C38" s="49">
        <v>-12913000</v>
      </c>
      <c r="D38" s="48">
        <v>-12913000</v>
      </c>
      <c r="E38" s="48">
        <v>0</v>
      </c>
      <c r="F38" s="48"/>
      <c r="G38" s="47"/>
      <c r="H38" s="46">
        <f>B38+E38</f>
        <v>-12913000</v>
      </c>
      <c r="I38" s="41">
        <f>C38+F38</f>
        <v>-12913000</v>
      </c>
      <c r="J38" s="41">
        <f>D38+G38</f>
        <v>-12913000</v>
      </c>
    </row>
    <row r="39" spans="1:10" s="40" customFormat="1" ht="15.75" customHeight="1" thickBot="1">
      <c r="A39" s="45" t="s">
        <v>16</v>
      </c>
      <c r="B39" s="44">
        <f>B37+B38</f>
        <v>-12913000</v>
      </c>
      <c r="C39" s="43">
        <f>C37+C38</f>
        <v>-12913000</v>
      </c>
      <c r="D39" s="42">
        <f>D37+D38</f>
        <v>-12913000</v>
      </c>
      <c r="E39" s="42">
        <f>E37+E38</f>
        <v>0</v>
      </c>
      <c r="F39" s="42">
        <f>F37+F38</f>
        <v>0</v>
      </c>
      <c r="G39" s="42">
        <f>G37+G38</f>
        <v>0</v>
      </c>
      <c r="H39" s="8">
        <f>B39+E39</f>
        <v>-12913000</v>
      </c>
      <c r="I39" s="41">
        <f>C39+F39</f>
        <v>-12913000</v>
      </c>
      <c r="J39" s="41">
        <f>D39+G39</f>
        <v>-12913000</v>
      </c>
    </row>
    <row r="40" spans="1:10" ht="18" customHeight="1" thickBot="1">
      <c r="A40" s="39" t="s">
        <v>15</v>
      </c>
      <c r="B40" s="38">
        <f>B54+B36+B39</f>
        <v>63728000</v>
      </c>
      <c r="C40" s="37">
        <f>C54+C36+C39</f>
        <v>65448000</v>
      </c>
      <c r="D40" s="37">
        <f>D54+D36+D39</f>
        <v>68577000</v>
      </c>
      <c r="E40" s="37">
        <f>E54+E36+E39</f>
        <v>125180000</v>
      </c>
      <c r="F40" s="37">
        <f>F54+F36+F39</f>
        <v>126746000</v>
      </c>
      <c r="G40" s="37">
        <f>G54+G36+G39</f>
        <v>126521000</v>
      </c>
      <c r="H40" s="8">
        <f>B40+E40</f>
        <v>188908000</v>
      </c>
      <c r="I40" s="36">
        <f>C40+F40</f>
        <v>192194000</v>
      </c>
      <c r="J40" s="36">
        <f>D40+G40</f>
        <v>195098000</v>
      </c>
    </row>
    <row r="41" spans="1:10" ht="18" customHeight="1">
      <c r="A41" s="35"/>
      <c r="B41" s="34"/>
      <c r="C41" s="34"/>
      <c r="D41" s="34"/>
      <c r="E41" s="34"/>
      <c r="F41" s="34"/>
      <c r="G41" s="34"/>
      <c r="H41" s="33"/>
      <c r="I41" s="33"/>
    </row>
    <row r="42" spans="1:10" ht="18" customHeight="1">
      <c r="A42" s="35"/>
      <c r="B42" s="34"/>
      <c r="C42" s="34"/>
      <c r="D42" s="34"/>
      <c r="E42" s="34"/>
      <c r="F42" s="34"/>
      <c r="G42" s="34"/>
      <c r="H42" s="33"/>
      <c r="I42" s="33"/>
    </row>
    <row r="43" spans="1:10" ht="18" customHeight="1">
      <c r="A43" s="35"/>
      <c r="B43" s="34"/>
      <c r="C43" s="34"/>
      <c r="D43" s="34"/>
      <c r="E43" s="34"/>
      <c r="F43" s="34"/>
      <c r="G43" s="34"/>
      <c r="H43" s="33"/>
      <c r="I43" s="33"/>
    </row>
    <row r="44" spans="1:10" ht="15.75" thickBot="1"/>
    <row r="45" spans="1:10" s="2" customFormat="1" ht="38.25" customHeight="1" thickBot="1">
      <c r="A45" s="32" t="s">
        <v>14</v>
      </c>
      <c r="B45" s="31" t="s">
        <v>13</v>
      </c>
      <c r="C45" s="30" t="s">
        <v>10</v>
      </c>
      <c r="D45" s="29" t="s">
        <v>9</v>
      </c>
      <c r="E45" s="30" t="s">
        <v>12</v>
      </c>
      <c r="F45" s="30" t="s">
        <v>10</v>
      </c>
      <c r="G45" s="29" t="s">
        <v>9</v>
      </c>
      <c r="H45" s="31" t="s">
        <v>11</v>
      </c>
      <c r="I45" s="30" t="s">
        <v>10</v>
      </c>
      <c r="J45" s="29" t="s">
        <v>9</v>
      </c>
    </row>
    <row r="46" spans="1:10" s="2" customFormat="1" ht="15.6" customHeight="1">
      <c r="A46" s="25" t="s">
        <v>8</v>
      </c>
      <c r="B46" s="28">
        <f>SUM(B47:B50)</f>
        <v>12913000</v>
      </c>
      <c r="C46" s="27">
        <f>SUM(C47:C50)</f>
        <v>12913000</v>
      </c>
      <c r="D46" s="16">
        <f>SUM(D47:D50)</f>
        <v>12913000</v>
      </c>
      <c r="E46" s="16">
        <f>SUM(E47:E50)</f>
        <v>0</v>
      </c>
      <c r="F46" s="16">
        <f>SUM(F47:F50)</f>
        <v>0</v>
      </c>
      <c r="G46" s="16"/>
      <c r="H46" s="16">
        <f>B46+E46</f>
        <v>12913000</v>
      </c>
      <c r="I46" s="16">
        <f>C46+F46</f>
        <v>12913000</v>
      </c>
      <c r="J46" s="16">
        <f>D46+G46</f>
        <v>12913000</v>
      </c>
    </row>
    <row r="47" spans="1:10" s="2" customFormat="1" ht="15.6" customHeight="1">
      <c r="A47" s="15" t="s">
        <v>7</v>
      </c>
      <c r="B47" s="20">
        <v>7825000</v>
      </c>
      <c r="C47" s="19">
        <v>7825000</v>
      </c>
      <c r="D47" s="18">
        <v>7825000</v>
      </c>
      <c r="E47" s="18">
        <v>0</v>
      </c>
      <c r="F47" s="18">
        <v>0</v>
      </c>
      <c r="G47" s="17"/>
      <c r="H47" s="21">
        <f>B47+E47</f>
        <v>7825000</v>
      </c>
      <c r="I47" s="21">
        <f>C47+F47</f>
        <v>7825000</v>
      </c>
      <c r="J47" s="21">
        <f>D47+G47</f>
        <v>7825000</v>
      </c>
    </row>
    <row r="48" spans="1:10" s="2" customFormat="1" ht="30">
      <c r="A48" s="26" t="s">
        <v>6</v>
      </c>
      <c r="B48" s="20">
        <v>2030000</v>
      </c>
      <c r="C48" s="19">
        <v>2030000</v>
      </c>
      <c r="D48" s="18">
        <v>2030000</v>
      </c>
      <c r="E48" s="18">
        <v>0</v>
      </c>
      <c r="F48" s="18">
        <v>0</v>
      </c>
      <c r="G48" s="17"/>
      <c r="H48" s="21">
        <f>B48+E48</f>
        <v>2030000</v>
      </c>
      <c r="I48" s="21">
        <f>C48+F48</f>
        <v>2030000</v>
      </c>
      <c r="J48" s="21">
        <f>D48+G48</f>
        <v>2030000</v>
      </c>
    </row>
    <row r="49" spans="1:10" s="2" customFormat="1" ht="15.6" customHeight="1">
      <c r="A49" s="15" t="s">
        <v>5</v>
      </c>
      <c r="B49" s="20">
        <v>3058000</v>
      </c>
      <c r="C49" s="19">
        <v>3058000</v>
      </c>
      <c r="D49" s="18">
        <v>3058000</v>
      </c>
      <c r="E49" s="18">
        <v>0</v>
      </c>
      <c r="F49" s="18">
        <v>0</v>
      </c>
      <c r="G49" s="17"/>
      <c r="H49" s="21">
        <f>B49+E49</f>
        <v>3058000</v>
      </c>
      <c r="I49" s="21">
        <f>C49+F49</f>
        <v>3058000</v>
      </c>
      <c r="J49" s="21">
        <f>D49+G49</f>
        <v>3058000</v>
      </c>
    </row>
    <row r="50" spans="1:10" s="2" customFormat="1" ht="15.6" customHeight="1">
      <c r="A50" s="15" t="s">
        <v>4</v>
      </c>
      <c r="B50" s="20"/>
      <c r="C50" s="19"/>
      <c r="D50" s="18"/>
      <c r="E50" s="18">
        <v>0</v>
      </c>
      <c r="F50" s="18">
        <v>0</v>
      </c>
      <c r="G50" s="17"/>
      <c r="H50" s="21">
        <f>B50+E50</f>
        <v>0</v>
      </c>
      <c r="I50" s="21">
        <f>C50+F50</f>
        <v>0</v>
      </c>
      <c r="J50" s="21">
        <f>D50+G50</f>
        <v>0</v>
      </c>
    </row>
    <row r="51" spans="1:10" s="2" customFormat="1" ht="15.6" customHeight="1">
      <c r="A51" s="25" t="s">
        <v>3</v>
      </c>
      <c r="B51" s="24"/>
      <c r="C51" s="23"/>
      <c r="D51" s="22"/>
      <c r="E51" s="22">
        <f>SUM(E52:E53)</f>
        <v>0</v>
      </c>
      <c r="F51" s="22">
        <f>SUM(F52:F53)</f>
        <v>0</v>
      </c>
      <c r="G51" s="16"/>
      <c r="H51" s="21">
        <f>B51+E51</f>
        <v>0</v>
      </c>
      <c r="I51" s="21">
        <f>C51+F51</f>
        <v>0</v>
      </c>
      <c r="J51" s="21">
        <f>D51+G51</f>
        <v>0</v>
      </c>
    </row>
    <row r="52" spans="1:10" s="2" customFormat="1" ht="15.6" customHeight="1">
      <c r="A52" s="15" t="s">
        <v>2</v>
      </c>
      <c r="B52" s="20"/>
      <c r="C52" s="19"/>
      <c r="D52" s="18"/>
      <c r="E52" s="18">
        <v>0</v>
      </c>
      <c r="F52" s="18">
        <v>0</v>
      </c>
      <c r="G52" s="17"/>
      <c r="H52" s="16">
        <f>B52+E52</f>
        <v>0</v>
      </c>
      <c r="I52" s="16">
        <f>C52+F52</f>
        <v>0</v>
      </c>
      <c r="J52" s="16">
        <f>D52+G52</f>
        <v>0</v>
      </c>
    </row>
    <row r="53" spans="1:10" s="2" customFormat="1" ht="15.6" customHeight="1" thickBot="1">
      <c r="A53" s="15" t="s">
        <v>1</v>
      </c>
      <c r="B53" s="14"/>
      <c r="C53" s="13"/>
      <c r="D53" s="12"/>
      <c r="E53" s="12">
        <v>0</v>
      </c>
      <c r="F53" s="12">
        <v>0</v>
      </c>
      <c r="G53" s="11"/>
      <c r="H53" s="10">
        <f>B53+E53</f>
        <v>0</v>
      </c>
      <c r="I53" s="10">
        <f>C53+F53</f>
        <v>0</v>
      </c>
      <c r="J53" s="10">
        <f>D53+G53</f>
        <v>0</v>
      </c>
    </row>
    <row r="54" spans="1:10" s="2" customFormat="1" ht="13.5" thickBot="1">
      <c r="A54" s="9" t="s">
        <v>0</v>
      </c>
      <c r="B54" s="8">
        <f>B46+B51</f>
        <v>12913000</v>
      </c>
      <c r="C54" s="5">
        <f>C46+C51</f>
        <v>12913000</v>
      </c>
      <c r="D54" s="4">
        <f>D46+D51</f>
        <v>12913000</v>
      </c>
      <c r="E54" s="7">
        <f>E46+E51</f>
        <v>0</v>
      </c>
      <c r="F54" s="6">
        <f>F46+F51</f>
        <v>0</v>
      </c>
      <c r="G54" s="5"/>
      <c r="H54" s="4">
        <f>B54+E54</f>
        <v>12913000</v>
      </c>
      <c r="I54" s="3">
        <f>C54+F54</f>
        <v>12913000</v>
      </c>
      <c r="J54" s="3">
        <f>D54+G54</f>
        <v>12913000</v>
      </c>
    </row>
  </sheetData>
  <sheetProtection selectLockedCells="1" selectUnlockedCells="1"/>
  <mergeCells count="4">
    <mergeCell ref="A3:H3"/>
    <mergeCell ref="B2:I2"/>
    <mergeCell ref="B7:J7"/>
    <mergeCell ref="A4:H4"/>
  </mergeCells>
  <pageMargins left="0.31" right="0.46" top="0.21" bottom="0.21" header="0" footer="0.21"/>
  <pageSetup paperSize="9" scale="56" firstPageNumber="0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mell.Kiad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2013-09-11T08:27:55Z</dcterms:created>
  <dcterms:modified xsi:type="dcterms:W3CDTF">2013-09-11T08:28:06Z</dcterms:modified>
</cp:coreProperties>
</file>