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360" yWindow="315" windowWidth="12120" windowHeight="8640"/>
  </bookViews>
  <sheets>
    <sheet name="összes" sheetId="7" r:id="rId1"/>
  </sheets>
  <calcPr calcId="125725"/>
</workbook>
</file>

<file path=xl/calcChain.xml><?xml version="1.0" encoding="utf-8"?>
<calcChain xmlns="http://schemas.openxmlformats.org/spreadsheetml/2006/main">
  <c r="I20" i="7"/>
  <c r="H97"/>
  <c r="G97"/>
  <c r="I95"/>
  <c r="I94"/>
  <c r="I97" s="1"/>
  <c r="I50"/>
  <c r="H80"/>
  <c r="G80"/>
  <c r="I84"/>
  <c r="I85"/>
  <c r="I86"/>
  <c r="I87"/>
  <c r="I88"/>
  <c r="I49"/>
  <c r="I82"/>
  <c r="I83"/>
  <c r="I69"/>
  <c r="I70"/>
  <c r="I71"/>
  <c r="I72"/>
  <c r="I73"/>
  <c r="I74"/>
  <c r="I75"/>
  <c r="I76"/>
  <c r="I77"/>
  <c r="I54"/>
  <c r="I51"/>
  <c r="I37"/>
  <c r="I38"/>
  <c r="I39"/>
  <c r="I40"/>
  <c r="I41"/>
  <c r="I42"/>
  <c r="I43"/>
  <c r="I44"/>
  <c r="I45"/>
  <c r="I46"/>
  <c r="I22"/>
  <c r="I23"/>
  <c r="I24"/>
  <c r="I25"/>
  <c r="I26"/>
  <c r="I27"/>
  <c r="I28"/>
  <c r="I29"/>
  <c r="I30"/>
  <c r="I31"/>
  <c r="I16"/>
  <c r="I12"/>
  <c r="I13"/>
  <c r="I11"/>
  <c r="I14"/>
  <c r="H68"/>
  <c r="G68"/>
  <c r="H52"/>
  <c r="G52"/>
  <c r="H36"/>
  <c r="G36"/>
  <c r="H21"/>
  <c r="G21"/>
  <c r="G19" s="1"/>
  <c r="H19"/>
  <c r="H10"/>
  <c r="G10"/>
  <c r="H9" l="1"/>
  <c r="H47" s="1"/>
  <c r="H56" s="1"/>
  <c r="I36"/>
  <c r="I21"/>
  <c r="I10"/>
  <c r="G91"/>
  <c r="G100" s="1"/>
  <c r="I19"/>
  <c r="I9" s="1"/>
  <c r="I80"/>
  <c r="I68"/>
  <c r="H91"/>
  <c r="H100" s="1"/>
  <c r="I52"/>
  <c r="G9"/>
  <c r="G47" s="1"/>
  <c r="I47" l="1"/>
  <c r="I56" s="1"/>
  <c r="I104"/>
  <c r="I105"/>
  <c r="G56"/>
  <c r="I91"/>
  <c r="I100" s="1"/>
  <c r="I102" l="1"/>
</calcChain>
</file>

<file path=xl/sharedStrings.xml><?xml version="1.0" encoding="utf-8"?>
<sst xmlns="http://schemas.openxmlformats.org/spreadsheetml/2006/main" count="83" uniqueCount="79">
  <si>
    <t>I</t>
  </si>
  <si>
    <t>BEVÉTELEK</t>
  </si>
  <si>
    <t>3. Felhalmozási bevétel</t>
  </si>
  <si>
    <t>3.1 Tárgyi eszköz értékesítése</t>
  </si>
  <si>
    <t>3.2 Vagyon bérbeadás</t>
  </si>
  <si>
    <t>3.3 Koncesszióba, vagyonkezelésbe adás</t>
  </si>
  <si>
    <t>KIADÁSOK</t>
  </si>
  <si>
    <t xml:space="preserve"> MŰKÖDÉSI BEVÉTELEK</t>
  </si>
  <si>
    <t>Felhalmozási, felújítási bevételek</t>
  </si>
  <si>
    <t>II.</t>
  </si>
  <si>
    <t>1. Személyi juttatások</t>
  </si>
  <si>
    <t>2. Munkaadókat terhelő jár. és szoc.hj.adó</t>
  </si>
  <si>
    <t>3. Dologi kiadások</t>
  </si>
  <si>
    <t>4. Ellátottak pénzbeli juttatásai</t>
  </si>
  <si>
    <t>II</t>
  </si>
  <si>
    <t xml:space="preserve"> MŰKÖDÉSI KÖLTSÉGVETÉS</t>
  </si>
  <si>
    <t>FELHALMOZÁSI KÖLTSÉGVETÉS</t>
  </si>
  <si>
    <t>3. Egyéb felhalmozási kiadások</t>
  </si>
  <si>
    <t>Bevétel-kiadás közötti különbözet</t>
  </si>
  <si>
    <t>ezer Ft</t>
  </si>
  <si>
    <t>Költségvetési bevételek összesen</t>
  </si>
  <si>
    <t>Költségvetési kiadások összesen</t>
  </si>
  <si>
    <t>Tárgyévi kiadások összesen</t>
  </si>
  <si>
    <t>Tárgyévi bevételek összesen</t>
  </si>
  <si>
    <t>Irányítószervi támogatás</t>
  </si>
  <si>
    <t>eredeti</t>
  </si>
  <si>
    <t>módosított</t>
  </si>
  <si>
    <t>1.oldal</t>
  </si>
  <si>
    <t>2. Beruházások</t>
  </si>
  <si>
    <t>3. Előző évi visszatérülések</t>
  </si>
  <si>
    <t>Gépjárműadó</t>
  </si>
  <si>
    <t>Termőföld bérbeadás szja</t>
  </si>
  <si>
    <t>Építményadó</t>
  </si>
  <si>
    <t>Magánszemély kommunális adó</t>
  </si>
  <si>
    <t>Iparűzési adó</t>
  </si>
  <si>
    <t>Talajterhelési adó</t>
  </si>
  <si>
    <t>ÁFA bevételek,visszatérülés</t>
  </si>
  <si>
    <t>Kamatbevétel</t>
  </si>
  <si>
    <t>5. Közhatalmi bevételek</t>
  </si>
  <si>
    <t>5.1. Igazgatási szolgáltatási dij</t>
  </si>
  <si>
    <t>6. Működési célú átvett pénzeszköz ÁH-án kívűlről</t>
  </si>
  <si>
    <t>6. Felhalmozási, felujítási kölcsön megtérülés</t>
  </si>
  <si>
    <t>Előző évi felhalmozási pénzmaradvány igénybevétele</t>
  </si>
  <si>
    <t>Előző évi működési pénzmaradvány igénybevétele</t>
  </si>
  <si>
    <t>Finanszírozási bevételek</t>
  </si>
  <si>
    <t>módosítás</t>
  </si>
  <si>
    <t>Farád Község Önkormányzata és Intézményei</t>
  </si>
  <si>
    <t>1. Működési bevételek</t>
  </si>
  <si>
    <t>Bérleti dijak,továbbszámlázott szolg.</t>
  </si>
  <si>
    <t>2. Önkormányzat működési támogatásai</t>
  </si>
  <si>
    <t>4. Működési célú támogatások bevételei ÁH-án belülről</t>
  </si>
  <si>
    <t>5.2 Vagyoni tip.adó ésTermékek és szolgáltatások adói</t>
  </si>
  <si>
    <t>5.3 Adópótlék, adóbírság</t>
  </si>
  <si>
    <t>1.Felhalmozási célú átvett pénzeszköz ÁH-án belülről</t>
  </si>
  <si>
    <t>2. Felhalmozási célú önkormányzati támogatás</t>
  </si>
  <si>
    <t>4. Felhalmozásra átvett pénzeszköz ÁH-on kívül</t>
  </si>
  <si>
    <t>5. Elvonások, befizetések</t>
  </si>
  <si>
    <t>6. Működési célra átadott pénzeszköz ÁH-án kívűlre</t>
  </si>
  <si>
    <t>7. Működési célra átadott pénzeszköz ÁH-án belülre</t>
  </si>
  <si>
    <t>8. Működési kölcsön nyújtása</t>
  </si>
  <si>
    <t>9. Tartalékok</t>
  </si>
  <si>
    <t>1. Felujítások</t>
  </si>
  <si>
    <t>4. Lakástámogatás</t>
  </si>
  <si>
    <t>5. Felhalmozási célú kölcsön</t>
  </si>
  <si>
    <t>6. Visszatérítendő támogatás</t>
  </si>
  <si>
    <t>Finanszírozási kiadás</t>
  </si>
  <si>
    <t>működési bevétel-kiadás</t>
  </si>
  <si>
    <t>felhalmozási bevétel-kiadás</t>
  </si>
  <si>
    <t>Farád Község Önkormányzata és Intézménye</t>
  </si>
  <si>
    <t>Irányító szervi támogatás</t>
  </si>
  <si>
    <t>7. Tartalék</t>
  </si>
  <si>
    <t>1. oldal</t>
  </si>
  <si>
    <t>ÁH-án belüli megelőlegezés visszafiz.</t>
  </si>
  <si>
    <t xml:space="preserve">2017. évi bevétel előirányzatainak módosítása </t>
  </si>
  <si>
    <t xml:space="preserve">2017. évi kiadás előirányzatainak módosítása </t>
  </si>
  <si>
    <t>1. melléklet a 15/2017. (XII.22.) önkormányzati rendelethez</t>
  </si>
  <si>
    <t>1. melléklet az 1/2017. (II.17.) önkormányzati rendelethez</t>
  </si>
  <si>
    <t>2. melléklet az 1/2017. (II.17.) önkormányzati rendelethez</t>
  </si>
  <si>
    <t>2. melléklet a 15/2017. (XII.22.) önkormányzati rendelethez</t>
  </si>
</sst>
</file>

<file path=xl/styles.xml><?xml version="1.0" encoding="utf-8"?>
<styleSheet xmlns="http://schemas.openxmlformats.org/spreadsheetml/2006/main">
  <fonts count="4">
    <font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Border="1"/>
    <xf numFmtId="0" fontId="0" fillId="0" borderId="1" xfId="0" applyFont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topLeftCell="A46" workbookViewId="0">
      <selection activeCell="M65" sqref="M65"/>
    </sheetView>
  </sheetViews>
  <sheetFormatPr defaultRowHeight="12.75"/>
  <cols>
    <col min="9" max="9" width="10.28515625" customWidth="1"/>
  </cols>
  <sheetData>
    <row r="1" spans="1:9">
      <c r="B1" t="s">
        <v>75</v>
      </c>
      <c r="I1" t="s">
        <v>27</v>
      </c>
    </row>
    <row r="2" spans="1:9">
      <c r="B2" t="s">
        <v>76</v>
      </c>
    </row>
    <row r="4" spans="1:9">
      <c r="A4" t="s">
        <v>68</v>
      </c>
    </row>
    <row r="5" spans="1:9">
      <c r="A5" t="s">
        <v>73</v>
      </c>
    </row>
    <row r="6" spans="1:9">
      <c r="I6" s="8" t="s">
        <v>19</v>
      </c>
    </row>
    <row r="7" spans="1:9">
      <c r="I7" s="7"/>
    </row>
    <row r="8" spans="1:9">
      <c r="A8" s="1"/>
      <c r="B8" s="2" t="s">
        <v>1</v>
      </c>
      <c r="C8" s="2"/>
      <c r="D8" s="2"/>
      <c r="E8" s="2"/>
      <c r="F8" s="2"/>
      <c r="G8" s="2" t="s">
        <v>25</v>
      </c>
      <c r="H8" s="2" t="s">
        <v>45</v>
      </c>
      <c r="I8" s="2" t="s">
        <v>26</v>
      </c>
    </row>
    <row r="9" spans="1:9">
      <c r="A9" s="2" t="s">
        <v>0</v>
      </c>
      <c r="B9" s="3" t="s">
        <v>7</v>
      </c>
      <c r="C9" s="2"/>
      <c r="D9" s="2"/>
      <c r="E9" s="2"/>
      <c r="F9" s="2"/>
      <c r="G9" s="2">
        <f>SUM(G10+G14+G15+G16+G19+G30+G31)</f>
        <v>201635</v>
      </c>
      <c r="H9" s="2">
        <f>SUM(H10+H14+H15+H16+H19+H30+H31)</f>
        <v>5370</v>
      </c>
      <c r="I9" s="2">
        <f>SUM(I10+I14+I15+I16+I19+I30+I31)</f>
        <v>207005</v>
      </c>
    </row>
    <row r="10" spans="1:9">
      <c r="A10" s="2"/>
      <c r="B10" s="2" t="s">
        <v>47</v>
      </c>
      <c r="C10" s="2"/>
      <c r="D10" s="2"/>
      <c r="E10" s="2"/>
      <c r="F10" s="2"/>
      <c r="G10" s="2">
        <f>SUM(G11:G13)</f>
        <v>3822</v>
      </c>
      <c r="H10" s="2">
        <f>SUM(H11:H13)</f>
        <v>0</v>
      </c>
      <c r="I10" s="2">
        <f>SUM(I11:I13)</f>
        <v>3822</v>
      </c>
    </row>
    <row r="11" spans="1:9">
      <c r="A11" s="2"/>
      <c r="B11" s="2"/>
      <c r="C11" s="2"/>
      <c r="D11" s="2" t="s">
        <v>48</v>
      </c>
      <c r="E11" s="2"/>
      <c r="F11" s="2"/>
      <c r="G11" s="2">
        <v>3612</v>
      </c>
      <c r="H11" s="2"/>
      <c r="I11" s="2">
        <f>SUM(G11:H11)</f>
        <v>3612</v>
      </c>
    </row>
    <row r="12" spans="1:9">
      <c r="A12" s="2"/>
      <c r="B12" s="2"/>
      <c r="C12" s="2"/>
      <c r="D12" s="2" t="s">
        <v>36</v>
      </c>
      <c r="E12" s="2"/>
      <c r="F12" s="2"/>
      <c r="G12" s="2"/>
      <c r="H12" s="2"/>
      <c r="I12" s="2">
        <f>SUM(G12:H12)</f>
        <v>0</v>
      </c>
    </row>
    <row r="13" spans="1:9">
      <c r="A13" s="2"/>
      <c r="B13" s="2"/>
      <c r="C13" s="2"/>
      <c r="D13" s="2" t="s">
        <v>37</v>
      </c>
      <c r="E13" s="2"/>
      <c r="F13" s="2"/>
      <c r="G13" s="2">
        <v>210</v>
      </c>
      <c r="H13" s="2"/>
      <c r="I13" s="2">
        <f>SUM(G13:H13)</f>
        <v>210</v>
      </c>
    </row>
    <row r="14" spans="1:9">
      <c r="A14" s="2"/>
      <c r="B14" s="2" t="s">
        <v>49</v>
      </c>
      <c r="C14" s="2"/>
      <c r="D14" s="2"/>
      <c r="E14" s="2"/>
      <c r="F14" s="2"/>
      <c r="G14" s="2">
        <v>147420</v>
      </c>
      <c r="H14" s="2">
        <v>5370</v>
      </c>
      <c r="I14" s="2">
        <f>SUM(G14:H14)</f>
        <v>152790</v>
      </c>
    </row>
    <row r="15" spans="1:9">
      <c r="A15" s="2"/>
      <c r="B15" s="2" t="s">
        <v>29</v>
      </c>
      <c r="C15" s="2"/>
      <c r="D15" s="2"/>
      <c r="E15" s="2"/>
      <c r="F15" s="2"/>
      <c r="G15" s="2"/>
      <c r="H15" s="2"/>
      <c r="I15" s="2"/>
    </row>
    <row r="16" spans="1:9">
      <c r="A16" s="2"/>
      <c r="B16" s="2" t="s">
        <v>50</v>
      </c>
      <c r="C16" s="2"/>
      <c r="D16" s="2"/>
      <c r="E16" s="2"/>
      <c r="F16" s="2"/>
      <c r="G16" s="2">
        <v>9493</v>
      </c>
      <c r="H16" s="2"/>
      <c r="I16" s="2">
        <f>SUM(G16:H16)</f>
        <v>9493</v>
      </c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 t="s">
        <v>38</v>
      </c>
      <c r="C19" s="2"/>
      <c r="D19" s="2"/>
      <c r="E19" s="2"/>
      <c r="F19" s="2"/>
      <c r="G19" s="2">
        <f>SUM(G20:G21)</f>
        <v>40600</v>
      </c>
      <c r="H19" s="2">
        <f>SUM(H20:H21)</f>
        <v>0</v>
      </c>
      <c r="I19" s="2">
        <f>SUM(G19:H19)</f>
        <v>40600</v>
      </c>
    </row>
    <row r="20" spans="1:9">
      <c r="A20" s="2"/>
      <c r="B20" s="2" t="s">
        <v>39</v>
      </c>
      <c r="C20" s="2"/>
      <c r="D20" s="2"/>
      <c r="E20" s="2"/>
      <c r="F20" s="2"/>
      <c r="G20" s="2">
        <v>100</v>
      </c>
      <c r="H20" s="2"/>
      <c r="I20" s="2">
        <f t="shared" ref="I20:I31" si="0">SUM(G20:H20)</f>
        <v>100</v>
      </c>
    </row>
    <row r="21" spans="1:9">
      <c r="A21" s="2"/>
      <c r="B21" s="2" t="s">
        <v>51</v>
      </c>
      <c r="C21" s="2"/>
      <c r="D21" s="2"/>
      <c r="E21" s="2"/>
      <c r="F21" s="2"/>
      <c r="G21" s="2">
        <f>SUM(G22:G28)</f>
        <v>40500</v>
      </c>
      <c r="H21" s="2">
        <f>SUM(H22:H28)</f>
        <v>0</v>
      </c>
      <c r="I21" s="2">
        <f>SUM(G21:H21)</f>
        <v>40500</v>
      </c>
    </row>
    <row r="22" spans="1:9">
      <c r="A22" s="2"/>
      <c r="B22" s="2"/>
      <c r="C22" s="2"/>
      <c r="D22" s="2" t="s">
        <v>30</v>
      </c>
      <c r="E22" s="2"/>
      <c r="F22" s="2"/>
      <c r="G22" s="2">
        <v>5000</v>
      </c>
      <c r="H22" s="2"/>
      <c r="I22" s="2">
        <f t="shared" si="0"/>
        <v>5000</v>
      </c>
    </row>
    <row r="23" spans="1:9">
      <c r="A23" s="2"/>
      <c r="B23" s="2"/>
      <c r="C23" s="2"/>
      <c r="D23" s="2" t="s">
        <v>31</v>
      </c>
      <c r="E23" s="2"/>
      <c r="F23" s="2"/>
      <c r="G23" s="2"/>
      <c r="H23" s="2"/>
      <c r="I23" s="2">
        <f t="shared" si="0"/>
        <v>0</v>
      </c>
    </row>
    <row r="24" spans="1:9">
      <c r="A24" s="2"/>
      <c r="B24" s="2"/>
      <c r="C24" s="2"/>
      <c r="D24" s="2" t="s">
        <v>32</v>
      </c>
      <c r="E24" s="2"/>
      <c r="F24" s="2"/>
      <c r="G24" s="2">
        <v>300</v>
      </c>
      <c r="H24" s="2"/>
      <c r="I24" s="2">
        <f t="shared" si="0"/>
        <v>300</v>
      </c>
    </row>
    <row r="25" spans="1:9">
      <c r="A25" s="2"/>
      <c r="B25" s="2"/>
      <c r="C25" s="2"/>
      <c r="D25" s="2" t="s">
        <v>33</v>
      </c>
      <c r="E25" s="2"/>
      <c r="F25" s="2"/>
      <c r="G25" s="2">
        <v>4400</v>
      </c>
      <c r="H25" s="2"/>
      <c r="I25" s="2">
        <f t="shared" si="0"/>
        <v>4400</v>
      </c>
    </row>
    <row r="26" spans="1:9">
      <c r="A26" s="2"/>
      <c r="B26" s="2"/>
      <c r="C26" s="2"/>
      <c r="D26" s="2" t="s">
        <v>34</v>
      </c>
      <c r="E26" s="2"/>
      <c r="F26" s="2"/>
      <c r="G26" s="2">
        <v>30000</v>
      </c>
      <c r="H26" s="2"/>
      <c r="I26" s="2">
        <f t="shared" si="0"/>
        <v>30000</v>
      </c>
    </row>
    <row r="27" spans="1:9">
      <c r="A27" s="2"/>
      <c r="B27" s="2"/>
      <c r="C27" s="2"/>
      <c r="D27" s="2" t="s">
        <v>35</v>
      </c>
      <c r="E27" s="2"/>
      <c r="F27" s="2"/>
      <c r="G27" s="2">
        <v>300</v>
      </c>
      <c r="H27" s="2"/>
      <c r="I27" s="2">
        <f t="shared" si="0"/>
        <v>300</v>
      </c>
    </row>
    <row r="28" spans="1:9">
      <c r="A28" s="2"/>
      <c r="B28" s="2" t="s">
        <v>52</v>
      </c>
      <c r="C28" s="2"/>
      <c r="D28" s="2"/>
      <c r="E28" s="2"/>
      <c r="F28" s="2"/>
      <c r="G28" s="2">
        <v>500</v>
      </c>
      <c r="H28" s="2"/>
      <c r="I28" s="2">
        <f t="shared" si="0"/>
        <v>500</v>
      </c>
    </row>
    <row r="29" spans="1:9">
      <c r="A29" s="2"/>
      <c r="B29" s="2"/>
      <c r="C29" s="2"/>
      <c r="D29" s="2"/>
      <c r="E29" s="2"/>
      <c r="F29" s="2"/>
      <c r="G29" s="2"/>
      <c r="H29" s="2"/>
      <c r="I29" s="2">
        <f t="shared" si="0"/>
        <v>0</v>
      </c>
    </row>
    <row r="30" spans="1:9">
      <c r="A30" s="2"/>
      <c r="B30" s="2" t="s">
        <v>40</v>
      </c>
      <c r="C30" s="2"/>
      <c r="D30" s="2"/>
      <c r="E30" s="2"/>
      <c r="F30" s="2"/>
      <c r="G30" s="2">
        <v>300</v>
      </c>
      <c r="H30" s="2"/>
      <c r="I30" s="2">
        <f t="shared" si="0"/>
        <v>300</v>
      </c>
    </row>
    <row r="31" spans="1:9">
      <c r="A31" s="2"/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 t="s">
        <v>9</v>
      </c>
      <c r="B36" s="3" t="s">
        <v>8</v>
      </c>
      <c r="C36" s="2"/>
      <c r="D36" s="2"/>
      <c r="E36" s="2"/>
      <c r="F36" s="2"/>
      <c r="G36" s="2">
        <f>SUM(G37:G45)</f>
        <v>2100</v>
      </c>
      <c r="H36" s="2">
        <f>SUM(H37:H45)</f>
        <v>13057</v>
      </c>
      <c r="I36" s="2">
        <f>SUM(G36:H36)</f>
        <v>15157</v>
      </c>
    </row>
    <row r="37" spans="1:9">
      <c r="A37" s="2"/>
      <c r="B37" s="2" t="s">
        <v>53</v>
      </c>
      <c r="C37" s="2"/>
      <c r="D37" s="2"/>
      <c r="E37" s="2"/>
      <c r="F37" s="2"/>
      <c r="G37" s="2"/>
      <c r="H37" s="2">
        <v>13057</v>
      </c>
      <c r="I37" s="2">
        <f t="shared" ref="I37:I47" si="1">SUM(G37:H37)</f>
        <v>13057</v>
      </c>
    </row>
    <row r="38" spans="1:9">
      <c r="A38" s="2"/>
      <c r="B38" s="2" t="s">
        <v>54</v>
      </c>
      <c r="C38" s="2"/>
      <c r="D38" s="2"/>
      <c r="E38" s="2"/>
      <c r="F38" s="2"/>
      <c r="G38" s="2"/>
      <c r="H38" s="2"/>
      <c r="I38" s="2">
        <f t="shared" si="1"/>
        <v>0</v>
      </c>
    </row>
    <row r="39" spans="1:9">
      <c r="A39" s="2"/>
      <c r="B39" s="2" t="s">
        <v>2</v>
      </c>
      <c r="C39" s="2"/>
      <c r="D39" s="2"/>
      <c r="E39" s="2"/>
      <c r="F39" s="2"/>
      <c r="G39" s="2"/>
      <c r="H39" s="2"/>
      <c r="I39" s="2">
        <f t="shared" si="1"/>
        <v>0</v>
      </c>
    </row>
    <row r="40" spans="1:9">
      <c r="A40" s="2"/>
      <c r="B40" s="2" t="s">
        <v>3</v>
      </c>
      <c r="C40" s="2"/>
      <c r="D40" s="2"/>
      <c r="E40" s="2"/>
      <c r="F40" s="2"/>
      <c r="G40" s="2"/>
      <c r="H40" s="2"/>
      <c r="I40" s="2">
        <f t="shared" si="1"/>
        <v>0</v>
      </c>
    </row>
    <row r="41" spans="1:9">
      <c r="A41" s="2"/>
      <c r="B41" s="2" t="s">
        <v>4</v>
      </c>
      <c r="C41" s="2"/>
      <c r="D41" s="2"/>
      <c r="E41" s="2"/>
      <c r="F41" s="2"/>
      <c r="G41" s="2"/>
      <c r="H41" s="2"/>
      <c r="I41" s="2">
        <f t="shared" si="1"/>
        <v>0</v>
      </c>
    </row>
    <row r="42" spans="1:9">
      <c r="A42" s="2"/>
      <c r="B42" s="2" t="s">
        <v>5</v>
      </c>
      <c r="C42" s="2"/>
      <c r="D42" s="2"/>
      <c r="E42" s="2"/>
      <c r="F42" s="2"/>
      <c r="G42" s="2"/>
      <c r="H42" s="2"/>
      <c r="I42" s="2">
        <f t="shared" si="1"/>
        <v>0</v>
      </c>
    </row>
    <row r="43" spans="1:9">
      <c r="A43" s="2"/>
      <c r="B43" s="2" t="s">
        <v>55</v>
      </c>
      <c r="C43" s="2"/>
      <c r="D43" s="2"/>
      <c r="E43" s="2"/>
      <c r="F43" s="2"/>
      <c r="G43" s="2"/>
      <c r="H43" s="2"/>
      <c r="I43" s="2">
        <f t="shared" si="1"/>
        <v>0</v>
      </c>
    </row>
    <row r="44" spans="1:9">
      <c r="A44" s="2"/>
      <c r="B44" s="2" t="s">
        <v>41</v>
      </c>
      <c r="C44" s="2"/>
      <c r="D44" s="2"/>
      <c r="E44" s="2"/>
      <c r="F44" s="2"/>
      <c r="G44" s="2">
        <v>2100</v>
      </c>
      <c r="H44" s="2"/>
      <c r="I44" s="2">
        <f t="shared" si="1"/>
        <v>2100</v>
      </c>
    </row>
    <row r="45" spans="1:9">
      <c r="A45" s="2"/>
      <c r="B45" s="2"/>
      <c r="C45" s="2"/>
      <c r="D45" s="2"/>
      <c r="E45" s="2"/>
      <c r="F45" s="2"/>
      <c r="G45" s="2"/>
      <c r="H45" s="2"/>
      <c r="I45" s="2">
        <f t="shared" si="1"/>
        <v>0</v>
      </c>
    </row>
    <row r="46" spans="1:9">
      <c r="A46" s="2"/>
      <c r="B46" s="2"/>
      <c r="C46" s="2"/>
      <c r="D46" s="2"/>
      <c r="E46" s="2"/>
      <c r="F46" s="2"/>
      <c r="G46" s="2"/>
      <c r="H46" s="2"/>
      <c r="I46" s="2">
        <f t="shared" si="1"/>
        <v>0</v>
      </c>
    </row>
    <row r="47" spans="1:9">
      <c r="A47" s="2"/>
      <c r="B47" s="3" t="s">
        <v>20</v>
      </c>
      <c r="C47" s="2"/>
      <c r="D47" s="2"/>
      <c r="E47" s="2"/>
      <c r="F47" s="2"/>
      <c r="G47" s="2">
        <f>SUM(G9+G36)</f>
        <v>203735</v>
      </c>
      <c r="H47" s="2">
        <f>SUM(H9+H36)</f>
        <v>18427</v>
      </c>
      <c r="I47" s="2">
        <f t="shared" si="1"/>
        <v>222162</v>
      </c>
    </row>
    <row r="48" spans="1:9">
      <c r="A48" s="2"/>
      <c r="B48" s="3"/>
      <c r="C48" s="2"/>
      <c r="D48" s="2"/>
      <c r="E48" s="2"/>
      <c r="F48" s="2"/>
      <c r="G48" s="2"/>
      <c r="H48" s="2"/>
      <c r="I48" s="2"/>
    </row>
    <row r="49" spans="1:9">
      <c r="A49" s="2"/>
      <c r="B49" s="2" t="s">
        <v>43</v>
      </c>
      <c r="C49" s="2"/>
      <c r="D49" s="2"/>
      <c r="E49" s="2"/>
      <c r="F49" s="2"/>
      <c r="G49" s="2">
        <v>5368</v>
      </c>
      <c r="H49" s="2"/>
      <c r="I49" s="2">
        <f>SUM(G49:H49)</f>
        <v>5368</v>
      </c>
    </row>
    <row r="50" spans="1:9">
      <c r="A50" s="2"/>
      <c r="B50" s="2" t="s">
        <v>42</v>
      </c>
      <c r="C50" s="2"/>
      <c r="D50" s="2"/>
      <c r="E50" s="2"/>
      <c r="F50" s="2"/>
      <c r="G50" s="2">
        <v>45700</v>
      </c>
      <c r="H50" s="2">
        <v>-4776</v>
      </c>
      <c r="I50" s="2">
        <f>SUM(G50:H50)</f>
        <v>40924</v>
      </c>
    </row>
    <row r="51" spans="1:9">
      <c r="A51" s="2"/>
      <c r="B51" s="2"/>
      <c r="C51" s="2"/>
      <c r="D51" s="2"/>
      <c r="E51" s="2"/>
      <c r="F51" s="2"/>
      <c r="G51" s="2"/>
      <c r="H51" s="2"/>
      <c r="I51" s="2">
        <f>SUM(G51:H51)</f>
        <v>0</v>
      </c>
    </row>
    <row r="52" spans="1:9">
      <c r="A52" s="2"/>
      <c r="B52" s="3" t="s">
        <v>44</v>
      </c>
      <c r="C52" s="2"/>
      <c r="D52" s="2"/>
      <c r="E52" s="2"/>
      <c r="F52" s="2"/>
      <c r="G52" s="2">
        <f>SUM(G49:G51)</f>
        <v>51068</v>
      </c>
      <c r="H52" s="2">
        <f>SUM(H49:H51)</f>
        <v>-4776</v>
      </c>
      <c r="I52" s="2">
        <f>SUM(G52:H52)</f>
        <v>46292</v>
      </c>
    </row>
    <row r="53" spans="1:9">
      <c r="A53" s="2"/>
      <c r="B53" s="3"/>
      <c r="C53" s="2"/>
      <c r="D53" s="2"/>
      <c r="E53" s="2"/>
      <c r="F53" s="2"/>
      <c r="G53" s="2"/>
      <c r="H53" s="2"/>
      <c r="I53" s="2"/>
    </row>
    <row r="54" spans="1:9">
      <c r="A54" s="2"/>
      <c r="B54" s="2" t="s">
        <v>69</v>
      </c>
      <c r="C54" s="2"/>
      <c r="D54" s="2"/>
      <c r="E54" s="2"/>
      <c r="F54" s="2"/>
      <c r="G54" s="2">
        <v>35662</v>
      </c>
      <c r="H54" s="2"/>
      <c r="I54" s="2">
        <f>SUM(G54:H54)</f>
        <v>35662</v>
      </c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3" t="s">
        <v>23</v>
      </c>
      <c r="C56" s="2"/>
      <c r="D56" s="2"/>
      <c r="E56" s="2"/>
      <c r="F56" s="2"/>
      <c r="G56" s="2">
        <f>SUM(G52+G47+G54)</f>
        <v>290465</v>
      </c>
      <c r="H56" s="2">
        <f>SUM(H52+H47+H54)</f>
        <v>13651</v>
      </c>
      <c r="I56" s="2">
        <f>SUM(I52+I47+I54)</f>
        <v>304116</v>
      </c>
    </row>
    <row r="57" spans="1:9">
      <c r="A57" s="2"/>
      <c r="B57" s="3"/>
      <c r="C57" s="2"/>
      <c r="D57" s="2"/>
      <c r="E57" s="2"/>
      <c r="F57" s="2"/>
      <c r="G57" s="2"/>
      <c r="H57" s="2"/>
      <c r="I57" s="2"/>
    </row>
    <row r="58" spans="1:9">
      <c r="A58" s="5"/>
      <c r="B58" s="5"/>
      <c r="C58" s="5"/>
      <c r="D58" s="5"/>
      <c r="E58" s="5"/>
      <c r="F58" s="5"/>
      <c r="G58" s="5"/>
      <c r="H58" s="5"/>
      <c r="I58" s="5"/>
    </row>
    <row r="60" spans="1:9">
      <c r="B60" t="s">
        <v>78</v>
      </c>
    </row>
    <row r="61" spans="1:9">
      <c r="B61" t="s">
        <v>77</v>
      </c>
    </row>
    <row r="63" spans="1:9">
      <c r="A63" t="s">
        <v>46</v>
      </c>
      <c r="I63" t="s">
        <v>71</v>
      </c>
    </row>
    <row r="64" spans="1:9">
      <c r="A64" t="s">
        <v>74</v>
      </c>
      <c r="F64" s="5"/>
      <c r="G64" s="5"/>
      <c r="H64" s="5"/>
    </row>
    <row r="65" spans="1:9">
      <c r="A65" s="5"/>
      <c r="B65" s="5"/>
      <c r="C65" s="5"/>
      <c r="D65" s="5"/>
      <c r="E65" s="5"/>
      <c r="F65" s="5"/>
      <c r="H65" s="5"/>
    </row>
    <row r="66" spans="1:9">
      <c r="A66" s="2"/>
      <c r="B66" s="3" t="s">
        <v>6</v>
      </c>
      <c r="C66" s="2"/>
      <c r="D66" s="2"/>
      <c r="E66" s="2"/>
      <c r="F66" s="2"/>
      <c r="G66" s="2" t="s">
        <v>25</v>
      </c>
      <c r="H66" s="2" t="s">
        <v>45</v>
      </c>
      <c r="I66" s="2" t="s">
        <v>26</v>
      </c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 t="s">
        <v>0</v>
      </c>
      <c r="B68" s="3" t="s">
        <v>15</v>
      </c>
      <c r="C68" s="2"/>
      <c r="D68" s="2"/>
      <c r="E68" s="2"/>
      <c r="F68" s="2"/>
      <c r="G68" s="2">
        <f>SUM(G69:G78)</f>
        <v>201635</v>
      </c>
      <c r="H68" s="2">
        <f>SUM(H69:H78)</f>
        <v>5370</v>
      </c>
      <c r="I68" s="2">
        <f>SUM(G68:H68)</f>
        <v>207005</v>
      </c>
    </row>
    <row r="69" spans="1:9">
      <c r="A69" s="2"/>
      <c r="B69" s="2" t="s">
        <v>10</v>
      </c>
      <c r="C69" s="2"/>
      <c r="D69" s="2"/>
      <c r="E69" s="2"/>
      <c r="F69" s="2"/>
      <c r="G69" s="2">
        <v>47451</v>
      </c>
      <c r="H69" s="2">
        <v>1033</v>
      </c>
      <c r="I69" s="2">
        <f t="shared" ref="I69:I77" si="2">SUM(G69:H69)</f>
        <v>48484</v>
      </c>
    </row>
    <row r="70" spans="1:9">
      <c r="A70" s="2"/>
      <c r="B70" s="2" t="s">
        <v>11</v>
      </c>
      <c r="C70" s="2"/>
      <c r="D70" s="2"/>
      <c r="E70" s="2"/>
      <c r="F70" s="2"/>
      <c r="G70" s="2">
        <v>10176</v>
      </c>
      <c r="H70" s="2">
        <v>227</v>
      </c>
      <c r="I70" s="2">
        <f t="shared" si="2"/>
        <v>10403</v>
      </c>
    </row>
    <row r="71" spans="1:9">
      <c r="A71" s="2"/>
      <c r="B71" s="2" t="s">
        <v>12</v>
      </c>
      <c r="C71" s="2"/>
      <c r="D71" s="2"/>
      <c r="E71" s="2"/>
      <c r="F71" s="2"/>
      <c r="G71" s="2">
        <v>27598</v>
      </c>
      <c r="H71" s="2">
        <v>1920</v>
      </c>
      <c r="I71" s="2">
        <f t="shared" si="2"/>
        <v>29518</v>
      </c>
    </row>
    <row r="72" spans="1:9">
      <c r="A72" s="2"/>
      <c r="B72" s="2" t="s">
        <v>13</v>
      </c>
      <c r="C72" s="2"/>
      <c r="D72" s="2"/>
      <c r="E72" s="2"/>
      <c r="F72" s="2"/>
      <c r="G72" s="2">
        <v>11041</v>
      </c>
      <c r="H72" s="2"/>
      <c r="I72" s="2">
        <f t="shared" si="2"/>
        <v>11041</v>
      </c>
    </row>
    <row r="73" spans="1:9">
      <c r="A73" s="2"/>
      <c r="B73" s="2" t="s">
        <v>56</v>
      </c>
      <c r="C73" s="2"/>
      <c r="D73" s="2"/>
      <c r="E73" s="2"/>
      <c r="F73" s="2"/>
      <c r="G73" s="2"/>
      <c r="H73" s="2"/>
      <c r="I73" s="2">
        <f t="shared" si="2"/>
        <v>0</v>
      </c>
    </row>
    <row r="74" spans="1:9">
      <c r="A74" s="2"/>
      <c r="B74" s="2" t="s">
        <v>57</v>
      </c>
      <c r="C74" s="2"/>
      <c r="D74" s="2"/>
      <c r="E74" s="2"/>
      <c r="F74" s="2"/>
      <c r="G74" s="2">
        <v>2600</v>
      </c>
      <c r="H74" s="2"/>
      <c r="I74" s="2">
        <f t="shared" si="2"/>
        <v>2600</v>
      </c>
    </row>
    <row r="75" spans="1:9">
      <c r="A75" s="2"/>
      <c r="B75" s="2" t="s">
        <v>58</v>
      </c>
      <c r="C75" s="2"/>
      <c r="D75" s="2"/>
      <c r="E75" s="2"/>
      <c r="F75" s="2"/>
      <c r="G75" s="2">
        <v>71951</v>
      </c>
      <c r="H75" s="2"/>
      <c r="I75" s="2">
        <f t="shared" si="2"/>
        <v>71951</v>
      </c>
    </row>
    <row r="76" spans="1:9">
      <c r="A76" s="2"/>
      <c r="B76" s="2" t="s">
        <v>59</v>
      </c>
      <c r="C76" s="2"/>
      <c r="D76" s="2"/>
      <c r="E76" s="2"/>
      <c r="F76" s="2"/>
      <c r="G76" s="2">
        <v>1200</v>
      </c>
      <c r="H76" s="2"/>
      <c r="I76" s="2">
        <f t="shared" si="2"/>
        <v>1200</v>
      </c>
    </row>
    <row r="77" spans="1:9">
      <c r="A77" s="2"/>
      <c r="B77" s="2" t="s">
        <v>60</v>
      </c>
      <c r="C77" s="2"/>
      <c r="D77" s="2"/>
      <c r="E77" s="2"/>
      <c r="F77" s="2"/>
      <c r="G77" s="2">
        <v>29618</v>
      </c>
      <c r="H77" s="2">
        <v>2190</v>
      </c>
      <c r="I77" s="2">
        <f t="shared" si="2"/>
        <v>31808</v>
      </c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 t="s">
        <v>14</v>
      </c>
      <c r="B80" s="3" t="s">
        <v>16</v>
      </c>
      <c r="C80" s="2"/>
      <c r="D80" s="2"/>
      <c r="E80" s="2"/>
      <c r="F80" s="2"/>
      <c r="G80" s="2">
        <f>SUM(G82:G88)</f>
        <v>47800</v>
      </c>
      <c r="H80" s="2">
        <f t="shared" ref="H80:I80" si="3">SUM(H82:H88)</f>
        <v>8281</v>
      </c>
      <c r="I80" s="2">
        <f t="shared" si="3"/>
        <v>56081</v>
      </c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 t="s">
        <v>61</v>
      </c>
      <c r="C82" s="2"/>
      <c r="D82" s="2"/>
      <c r="E82" s="2"/>
      <c r="F82" s="2"/>
      <c r="G82" s="2">
        <v>24111</v>
      </c>
      <c r="H82" s="2"/>
      <c r="I82" s="2">
        <f t="shared" ref="I82:I88" si="4">SUM(G82:H82)</f>
        <v>24111</v>
      </c>
    </row>
    <row r="83" spans="1:9">
      <c r="A83" s="2"/>
      <c r="B83" s="2" t="s">
        <v>28</v>
      </c>
      <c r="C83" s="2"/>
      <c r="D83" s="2"/>
      <c r="E83" s="2"/>
      <c r="F83" s="2"/>
      <c r="G83" s="2">
        <v>22689</v>
      </c>
      <c r="H83" s="2"/>
      <c r="I83" s="2">
        <f t="shared" si="4"/>
        <v>22689</v>
      </c>
    </row>
    <row r="84" spans="1:9">
      <c r="A84" s="2"/>
      <c r="B84" s="4" t="s">
        <v>17</v>
      </c>
      <c r="C84" s="2"/>
      <c r="D84" s="2"/>
      <c r="E84" s="2"/>
      <c r="F84" s="2"/>
      <c r="G84" s="2"/>
      <c r="H84" s="2"/>
      <c r="I84" s="2">
        <f t="shared" si="4"/>
        <v>0</v>
      </c>
    </row>
    <row r="85" spans="1:9">
      <c r="A85" s="2"/>
      <c r="B85" s="2" t="s">
        <v>62</v>
      </c>
      <c r="C85" s="2"/>
      <c r="D85" s="2"/>
      <c r="E85" s="2"/>
      <c r="F85" s="2"/>
      <c r="G85" s="2"/>
      <c r="H85" s="2"/>
      <c r="I85" s="2">
        <f t="shared" si="4"/>
        <v>0</v>
      </c>
    </row>
    <row r="86" spans="1:9">
      <c r="A86" s="2"/>
      <c r="B86" s="2" t="s">
        <v>63</v>
      </c>
      <c r="C86" s="2"/>
      <c r="D86" s="2"/>
      <c r="E86" s="2"/>
      <c r="F86" s="2"/>
      <c r="G86" s="2">
        <v>1000</v>
      </c>
      <c r="H86" s="2">
        <v>6000</v>
      </c>
      <c r="I86" s="2">
        <f t="shared" si="4"/>
        <v>7000</v>
      </c>
    </row>
    <row r="87" spans="1:9">
      <c r="A87" s="2"/>
      <c r="B87" s="6" t="s">
        <v>64</v>
      </c>
      <c r="C87" s="2"/>
      <c r="D87" s="2"/>
      <c r="E87" s="2"/>
      <c r="F87" s="2"/>
      <c r="G87" s="2"/>
      <c r="H87" s="2"/>
      <c r="I87" s="2">
        <f t="shared" si="4"/>
        <v>0</v>
      </c>
    </row>
    <row r="88" spans="1:9">
      <c r="A88" s="2"/>
      <c r="B88" s="2" t="s">
        <v>70</v>
      </c>
      <c r="C88" s="2"/>
      <c r="D88" s="2"/>
      <c r="E88" s="2"/>
      <c r="F88" s="2"/>
      <c r="G88" s="2"/>
      <c r="H88" s="2">
        <v>2281</v>
      </c>
      <c r="I88" s="2">
        <f t="shared" si="4"/>
        <v>2281</v>
      </c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3" t="s">
        <v>21</v>
      </c>
      <c r="C91" s="2"/>
      <c r="D91" s="2"/>
      <c r="E91" s="2"/>
      <c r="F91" s="2"/>
      <c r="G91" s="2">
        <f>SUM(G68+G80)</f>
        <v>249435</v>
      </c>
      <c r="H91" s="2">
        <f t="shared" ref="H91:I91" si="5">SUM(H68+H80)</f>
        <v>13651</v>
      </c>
      <c r="I91" s="2">
        <f t="shared" si="5"/>
        <v>263086</v>
      </c>
    </row>
    <row r="92" spans="1:9">
      <c r="A92" s="2"/>
      <c r="B92" s="3"/>
      <c r="C92" s="2"/>
      <c r="D92" s="2"/>
      <c r="E92" s="2"/>
      <c r="F92" s="2"/>
      <c r="G92" s="2"/>
      <c r="H92" s="2"/>
      <c r="I92" s="2"/>
    </row>
    <row r="93" spans="1:9">
      <c r="A93" s="2"/>
      <c r="B93" s="3"/>
      <c r="C93" s="2"/>
      <c r="D93" s="2"/>
      <c r="E93" s="2"/>
      <c r="F93" s="2"/>
      <c r="G93" s="2"/>
      <c r="H93" s="2"/>
      <c r="I93" s="2"/>
    </row>
    <row r="94" spans="1:9">
      <c r="A94" s="2"/>
      <c r="B94" s="6" t="s">
        <v>72</v>
      </c>
      <c r="C94" s="2"/>
      <c r="D94" s="2"/>
      <c r="E94" s="2"/>
      <c r="F94" s="2"/>
      <c r="G94" s="2">
        <v>5368</v>
      </c>
      <c r="H94" s="2"/>
      <c r="I94" s="2">
        <f t="shared" ref="I94:I95" si="6">SUM(G94:H94)</f>
        <v>5368</v>
      </c>
    </row>
    <row r="95" spans="1:9">
      <c r="A95" s="2"/>
      <c r="B95" s="6" t="s">
        <v>24</v>
      </c>
      <c r="C95" s="2"/>
      <c r="D95" s="2"/>
      <c r="E95" s="2"/>
      <c r="F95" s="2"/>
      <c r="G95" s="2">
        <v>35662</v>
      </c>
      <c r="H95" s="2"/>
      <c r="I95" s="2">
        <f t="shared" si="6"/>
        <v>35662</v>
      </c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3" t="s">
        <v>65</v>
      </c>
      <c r="C97" s="2"/>
      <c r="D97" s="2"/>
      <c r="E97" s="2"/>
      <c r="F97" s="2"/>
      <c r="G97" s="2">
        <f>SUM(G94:G95)</f>
        <v>41030</v>
      </c>
      <c r="H97" s="2">
        <f t="shared" ref="H97:I97" si="7">SUM(H94:H95)</f>
        <v>0</v>
      </c>
      <c r="I97" s="2">
        <f t="shared" si="7"/>
        <v>41030</v>
      </c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3" t="s">
        <v>22</v>
      </c>
      <c r="C100" s="2"/>
      <c r="D100" s="2"/>
      <c r="E100" s="2"/>
      <c r="F100" s="2"/>
      <c r="G100" s="2">
        <f>SUM(G91+G97)</f>
        <v>290465</v>
      </c>
      <c r="H100" s="2">
        <f>SUM(H91+H97)</f>
        <v>13651</v>
      </c>
      <c r="I100" s="2">
        <f>SUM(I91+I97)</f>
        <v>304116</v>
      </c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 t="s">
        <v>18</v>
      </c>
      <c r="C102" s="2"/>
      <c r="D102" s="2"/>
      <c r="E102" s="2"/>
      <c r="F102" s="2"/>
      <c r="G102" s="2"/>
      <c r="H102" s="2"/>
      <c r="I102" s="2">
        <f>SUM(I47+I49+I50-I91-I94)</f>
        <v>0</v>
      </c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 t="s">
        <v>66</v>
      </c>
      <c r="C104" s="2"/>
      <c r="D104" s="2"/>
      <c r="E104" s="2"/>
      <c r="F104" s="2"/>
      <c r="G104" s="2"/>
      <c r="H104" s="2"/>
      <c r="I104" s="2">
        <f>SUM(I9+I49+I53-I68-I94)</f>
        <v>0</v>
      </c>
    </row>
    <row r="105" spans="1:9">
      <c r="A105" s="2"/>
      <c r="B105" s="2" t="s">
        <v>67</v>
      </c>
      <c r="C105" s="2"/>
      <c r="D105" s="2"/>
      <c r="E105" s="2"/>
      <c r="F105" s="2"/>
      <c r="G105" s="2"/>
      <c r="H105" s="2"/>
      <c r="I105" s="2">
        <f>SUM(I36+I50-I80)</f>
        <v>0</v>
      </c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Jegyző</cp:lastModifiedBy>
  <cp:lastPrinted>2018-01-08T07:16:44Z</cp:lastPrinted>
  <dcterms:created xsi:type="dcterms:W3CDTF">1997-01-17T14:02:09Z</dcterms:created>
  <dcterms:modified xsi:type="dcterms:W3CDTF">2018-01-08T07:16:54Z</dcterms:modified>
</cp:coreProperties>
</file>