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<sst xmlns="http://schemas.openxmlformats.org/spreadsheetml/2006/main" count="67" uniqueCount="63">
  <si>
    <t xml:space="preserve">Működési és felhalmozási célú  bevételek és kiadások mérlege </t>
  </si>
  <si>
    <t>3.sz. melléklet</t>
  </si>
  <si>
    <t>Fő mérleg</t>
  </si>
  <si>
    <t>adatok: eFt</t>
  </si>
  <si>
    <t>A</t>
  </si>
  <si>
    <t>B</t>
  </si>
  <si>
    <t>C</t>
  </si>
  <si>
    <t>D</t>
  </si>
  <si>
    <t>E</t>
  </si>
  <si>
    <t>F</t>
  </si>
  <si>
    <t>G</t>
  </si>
  <si>
    <t>H</t>
  </si>
  <si>
    <t>BEVÉTEL</t>
  </si>
  <si>
    <t>Eredeti előirányzat</t>
  </si>
  <si>
    <t>Módosított előirányzat</t>
  </si>
  <si>
    <t>Teljesítés</t>
  </si>
  <si>
    <t>KIADÁS</t>
  </si>
  <si>
    <t>MŰKÖDÉSI BEVÉTELEK</t>
  </si>
  <si>
    <t>MŰKÖDÉSI KIADÁSOK</t>
  </si>
  <si>
    <t>1. Intézményi működési bevételek</t>
  </si>
  <si>
    <t xml:space="preserve"> 1. Személyi juttatások</t>
  </si>
  <si>
    <t>2. Sajátos működési bevételek</t>
  </si>
  <si>
    <t xml:space="preserve"> 2. Munkaadót terhelő járulék</t>
  </si>
  <si>
    <t>3. Önkormányzatok ktgvetési támogatása</t>
  </si>
  <si>
    <t xml:space="preserve"> 3. Dologi kiadások</t>
  </si>
  <si>
    <t>4. Támogatásértékű működési bevétele</t>
  </si>
  <si>
    <t xml:space="preserve"> 4. Működési célú pe.átadás</t>
  </si>
  <si>
    <t>5. Működési célú pénzeszközátvétel</t>
  </si>
  <si>
    <t xml:space="preserve"> 5. Támogatásértékű.műk.kiad.</t>
  </si>
  <si>
    <t>6. Kölcsönök visszatérülése</t>
  </si>
  <si>
    <t xml:space="preserve"> 6. Szociális célú támogatás</t>
  </si>
  <si>
    <t xml:space="preserve"> 7. Kölcsönök nyújtása</t>
  </si>
  <si>
    <t xml:space="preserve"> 8. Művészeti iskola évközi racionalizálása</t>
  </si>
  <si>
    <t>9. Normatíva visszafizetési kötelezettség</t>
  </si>
  <si>
    <t>Működési bevétel összesen:</t>
  </si>
  <si>
    <t>Működési kiadás összesen:</t>
  </si>
  <si>
    <t>FELHALMOZÁSI CÉLÚ BEVÉTELEK</t>
  </si>
  <si>
    <t>FELHALMOZÁSI KIADÁSOK</t>
  </si>
  <si>
    <t>1. Felhalmozási és tőkejellegű bevételek</t>
  </si>
  <si>
    <t>1. Felh.kiadások</t>
  </si>
  <si>
    <t>2. Fejlesztési célú támogatás</t>
  </si>
  <si>
    <t>2. Felújítási kiadások</t>
  </si>
  <si>
    <t>3. Támogatásértékű felh.bevétel</t>
  </si>
  <si>
    <t>3. Felh.célú pe.átadás</t>
  </si>
  <si>
    <t>4. Felhalmozási célú pénzeszközátvétel</t>
  </si>
  <si>
    <t>5. Felh.ÁFA visszatérülés</t>
  </si>
  <si>
    <t>6. Felhalm.célú kölcsönök visszat.</t>
  </si>
  <si>
    <t>Felhalmozási bevétel összesen:</t>
  </si>
  <si>
    <t>Felhalmozási kiadás összesen:</t>
  </si>
  <si>
    <t>Általános tartalék működési célra</t>
  </si>
  <si>
    <t>Felhalmozási  többlet</t>
  </si>
  <si>
    <t>Céltartalék működési célra</t>
  </si>
  <si>
    <t>Előző évi maradvány felhasználása</t>
  </si>
  <si>
    <t>Céltartalék felhalmozási célra</t>
  </si>
  <si>
    <t>Működési célú hitel</t>
  </si>
  <si>
    <t>Céltartalék összesen:</t>
  </si>
  <si>
    <t>Felhalmozási célú hitel</t>
  </si>
  <si>
    <t>Kötött felhasználású lekötött pénzeszköz</t>
  </si>
  <si>
    <t>Költségvetési többlet /hiány összesen</t>
  </si>
  <si>
    <t>Finanszírozási bevétel(államháztartási megelőlegezés)</t>
  </si>
  <si>
    <t>Finanszírozási kiadás</t>
  </si>
  <si>
    <t>MINDÖSSZESEN:</t>
  </si>
  <si>
    <t>Etyek Nagyközség Önkormányzata Képviselő-testületének 7/2016. (V.23.) önkormányzati rendeletéhez
2015. évi zárszámadás</t>
  </si>
</sst>
</file>

<file path=xl/styles.xml><?xml version="1.0" encoding="utf-8"?>
<styleSheet xmlns="http://schemas.openxmlformats.org/spreadsheetml/2006/main">
  <numFmts count="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\ _F_t_-;\-* #,##0\ _F_t_-;_-* &quot;-&quot;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54" applyFont="1" applyAlignment="1">
      <alignment/>
      <protection/>
    </xf>
    <xf numFmtId="0" fontId="5" fillId="0" borderId="0" xfId="0" applyFont="1" applyAlignment="1">
      <alignment/>
    </xf>
    <xf numFmtId="0" fontId="6" fillId="0" borderId="0" xfId="54" applyFont="1" applyAlignment="1">
      <alignment/>
      <protection/>
    </xf>
    <xf numFmtId="0" fontId="4" fillId="0" borderId="0" xfId="54" applyFont="1" applyAlignment="1">
      <alignment horizontal="left"/>
      <protection/>
    </xf>
    <xf numFmtId="0" fontId="4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7" fillId="0" borderId="0" xfId="54" applyFont="1" applyAlignment="1">
      <alignment horizontal="center" vertical="center"/>
      <protection/>
    </xf>
    <xf numFmtId="0" fontId="7" fillId="0" borderId="0" xfId="54" applyFont="1" applyBorder="1" applyAlignment="1">
      <alignment horizontal="center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right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164" fontId="4" fillId="0" borderId="14" xfId="54" applyNumberFormat="1" applyFont="1" applyBorder="1" applyAlignment="1">
      <alignment horizontal="center" vertical="center" wrapText="1"/>
      <protection/>
    </xf>
    <xf numFmtId="164" fontId="4" fillId="0" borderId="15" xfId="54" applyNumberFormat="1" applyFont="1" applyFill="1" applyBorder="1" applyAlignment="1">
      <alignment horizontal="center" vertical="center" wrapText="1"/>
      <protection/>
    </xf>
    <xf numFmtId="0" fontId="7" fillId="0" borderId="16" xfId="54" applyFont="1" applyBorder="1">
      <alignment/>
      <protection/>
    </xf>
    <xf numFmtId="3" fontId="7" fillId="0" borderId="17" xfId="54" applyNumberFormat="1" applyFont="1" applyBorder="1">
      <alignment/>
      <protection/>
    </xf>
    <xf numFmtId="0" fontId="7" fillId="0" borderId="18" xfId="54" applyFont="1" applyBorder="1">
      <alignment/>
      <protection/>
    </xf>
    <xf numFmtId="3" fontId="7" fillId="0" borderId="18" xfId="54" applyNumberFormat="1" applyFont="1" applyBorder="1">
      <alignment/>
      <protection/>
    </xf>
    <xf numFmtId="3" fontId="7" fillId="0" borderId="19" xfId="54" applyNumberFormat="1" applyFont="1" applyBorder="1">
      <alignment/>
      <protection/>
    </xf>
    <xf numFmtId="3" fontId="7" fillId="0" borderId="18" xfId="54" applyNumberFormat="1" applyFont="1" applyBorder="1" applyAlignment="1">
      <alignment vertical="center"/>
      <protection/>
    </xf>
    <xf numFmtId="164" fontId="7" fillId="0" borderId="19" xfId="54" applyNumberFormat="1" applyFont="1" applyBorder="1">
      <alignment/>
      <protection/>
    </xf>
    <xf numFmtId="3" fontId="7" fillId="0" borderId="18" xfId="54" applyNumberFormat="1" applyFont="1" applyFill="1" applyBorder="1" applyAlignment="1">
      <alignment vertical="center"/>
      <protection/>
    </xf>
    <xf numFmtId="3" fontId="7" fillId="0" borderId="19" xfId="54" applyNumberFormat="1" applyFont="1" applyBorder="1" applyAlignment="1">
      <alignment vertical="center"/>
      <protection/>
    </xf>
    <xf numFmtId="0" fontId="4" fillId="0" borderId="16" xfId="54" applyFont="1" applyFill="1" applyBorder="1" applyAlignment="1">
      <alignment horizontal="left"/>
      <protection/>
    </xf>
    <xf numFmtId="3" fontId="4" fillId="0" borderId="18" xfId="54" applyNumberFormat="1" applyFont="1" applyFill="1" applyBorder="1" applyAlignment="1">
      <alignment vertical="center"/>
      <protection/>
    </xf>
    <xf numFmtId="0" fontId="4" fillId="0" borderId="18" xfId="54" applyFont="1" applyFill="1" applyBorder="1">
      <alignment/>
      <protection/>
    </xf>
    <xf numFmtId="3" fontId="4" fillId="0" borderId="19" xfId="54" applyNumberFormat="1" applyFont="1" applyFill="1" applyBorder="1" applyAlignment="1">
      <alignment vertical="center"/>
      <protection/>
    </xf>
    <xf numFmtId="164" fontId="7" fillId="0" borderId="18" xfId="54" applyNumberFormat="1" applyFont="1" applyFill="1" applyBorder="1">
      <alignment/>
      <protection/>
    </xf>
    <xf numFmtId="164" fontId="4" fillId="0" borderId="18" xfId="54" applyNumberFormat="1" applyFont="1" applyFill="1" applyBorder="1" applyAlignment="1">
      <alignment horizontal="right" vertical="center"/>
      <protection/>
    </xf>
    <xf numFmtId="164" fontId="7" fillId="0" borderId="19" xfId="54" applyNumberFormat="1" applyFont="1" applyFill="1" applyBorder="1">
      <alignment/>
      <protection/>
    </xf>
    <xf numFmtId="0" fontId="4" fillId="0" borderId="16" xfId="54" applyFont="1" applyBorder="1" applyAlignment="1">
      <alignment horizontal="left"/>
      <protection/>
    </xf>
    <xf numFmtId="164" fontId="7" fillId="0" borderId="18" xfId="54" applyNumberFormat="1" applyFont="1" applyBorder="1">
      <alignment/>
      <protection/>
    </xf>
    <xf numFmtId="3" fontId="4" fillId="0" borderId="18" xfId="54" applyNumberFormat="1" applyFont="1" applyBorder="1" applyAlignment="1">
      <alignment horizontal="right" vertical="center"/>
      <protection/>
    </xf>
    <xf numFmtId="164" fontId="4" fillId="0" borderId="18" xfId="54" applyNumberFormat="1" applyFont="1" applyBorder="1" applyAlignment="1">
      <alignment horizontal="right" vertical="center"/>
      <protection/>
    </xf>
    <xf numFmtId="0" fontId="4" fillId="0" borderId="16" xfId="54" applyFont="1" applyBorder="1" applyAlignment="1">
      <alignment horizontal="center"/>
      <protection/>
    </xf>
    <xf numFmtId="0" fontId="4" fillId="0" borderId="18" xfId="54" applyFont="1" applyBorder="1" applyAlignment="1">
      <alignment horizontal="center"/>
      <protection/>
    </xf>
    <xf numFmtId="3" fontId="7" fillId="0" borderId="18" xfId="54" applyNumberFormat="1" applyFont="1" applyBorder="1" applyAlignment="1">
      <alignment horizontal="right" vertical="center"/>
      <protection/>
    </xf>
    <xf numFmtId="164" fontId="7" fillId="0" borderId="18" xfId="54" applyNumberFormat="1" applyFont="1" applyBorder="1" applyAlignment="1">
      <alignment horizontal="right" vertical="center"/>
      <protection/>
    </xf>
    <xf numFmtId="3" fontId="7" fillId="0" borderId="18" xfId="54" applyNumberFormat="1" applyFont="1" applyFill="1" applyBorder="1" applyAlignment="1">
      <alignment horizontal="right" vertical="center"/>
      <protection/>
    </xf>
    <xf numFmtId="3" fontId="8" fillId="0" borderId="18" xfId="54" applyNumberFormat="1" applyFont="1" applyBorder="1" applyAlignment="1">
      <alignment horizontal="right" vertical="center"/>
      <protection/>
    </xf>
    <xf numFmtId="164" fontId="8" fillId="0" borderId="18" xfId="54" applyNumberFormat="1" applyFont="1" applyBorder="1" applyAlignment="1">
      <alignment horizontal="right" vertical="center"/>
      <protection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" fillId="0" borderId="18" xfId="54" applyNumberFormat="1" applyFont="1" applyFill="1" applyBorder="1">
      <alignment/>
      <protection/>
    </xf>
    <xf numFmtId="3" fontId="4" fillId="0" borderId="19" xfId="54" applyNumberFormat="1" applyFont="1" applyFill="1" applyBorder="1">
      <alignment/>
      <protection/>
    </xf>
    <xf numFmtId="0" fontId="7" fillId="0" borderId="18" xfId="54" applyFont="1" applyFill="1" applyBorder="1">
      <alignment/>
      <protection/>
    </xf>
    <xf numFmtId="3" fontId="7" fillId="0" borderId="18" xfId="54" applyNumberFormat="1" applyFont="1" applyFill="1" applyBorder="1">
      <alignment/>
      <protection/>
    </xf>
    <xf numFmtId="3" fontId="7" fillId="0" borderId="19" xfId="54" applyNumberFormat="1" applyFont="1" applyFill="1" applyBorder="1" applyAlignment="1">
      <alignment vertical="center"/>
      <protection/>
    </xf>
    <xf numFmtId="0" fontId="7" fillId="0" borderId="16" xfId="54" applyFont="1" applyFill="1" applyBorder="1">
      <alignment/>
      <protection/>
    </xf>
    <xf numFmtId="3" fontId="9" fillId="0" borderId="18" xfId="0" applyNumberFormat="1" applyFont="1" applyFill="1" applyBorder="1" applyAlignment="1">
      <alignment/>
    </xf>
    <xf numFmtId="3" fontId="4" fillId="0" borderId="18" xfId="54" applyNumberFormat="1" applyFont="1" applyFill="1" applyBorder="1" applyAlignment="1">
      <alignment/>
      <protection/>
    </xf>
    <xf numFmtId="3" fontId="4" fillId="0" borderId="19" xfId="54" applyNumberFormat="1" applyFont="1" applyFill="1" applyBorder="1" applyAlignment="1">
      <alignment/>
      <protection/>
    </xf>
    <xf numFmtId="3" fontId="7" fillId="0" borderId="18" xfId="54" applyNumberFormat="1" applyFont="1" applyFill="1" applyBorder="1" applyAlignment="1">
      <alignment horizontal="right"/>
      <protection/>
    </xf>
    <xf numFmtId="164" fontId="7" fillId="0" borderId="18" xfId="54" applyNumberFormat="1" applyFont="1" applyFill="1" applyBorder="1" applyAlignment="1">
      <alignment horizontal="right"/>
      <protection/>
    </xf>
    <xf numFmtId="0" fontId="4" fillId="0" borderId="16" xfId="54" applyFont="1" applyFill="1" applyBorder="1">
      <alignment/>
      <protection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18" xfId="54" applyNumberFormat="1" applyFont="1" applyFill="1" applyBorder="1" applyAlignment="1">
      <alignment horizontal="right"/>
      <protection/>
    </xf>
    <xf numFmtId="3" fontId="4" fillId="0" borderId="19" xfId="54" applyNumberFormat="1" applyFont="1" applyFill="1" applyBorder="1" applyAlignment="1">
      <alignment horizontal="right"/>
      <protection/>
    </xf>
    <xf numFmtId="0" fontId="4" fillId="0" borderId="21" xfId="54" applyFont="1" applyFill="1" applyBorder="1">
      <alignment/>
      <protection/>
    </xf>
    <xf numFmtId="3" fontId="7" fillId="0" borderId="22" xfId="54" applyNumberFormat="1" applyFont="1" applyFill="1" applyBorder="1" applyAlignment="1">
      <alignment vertical="center"/>
      <protection/>
    </xf>
    <xf numFmtId="164" fontId="7" fillId="0" borderId="22" xfId="54" applyNumberFormat="1" applyFont="1" applyFill="1" applyBorder="1">
      <alignment/>
      <protection/>
    </xf>
    <xf numFmtId="0" fontId="4" fillId="0" borderId="22" xfId="54" applyFont="1" applyFill="1" applyBorder="1">
      <alignment/>
      <protection/>
    </xf>
    <xf numFmtId="164" fontId="7" fillId="0" borderId="22" xfId="54" applyNumberFormat="1" applyFont="1" applyFill="1" applyBorder="1" applyAlignment="1">
      <alignment horizontal="right"/>
      <protection/>
    </xf>
    <xf numFmtId="164" fontId="7" fillId="0" borderId="23" xfId="54" applyNumberFormat="1" applyFont="1" applyFill="1" applyBorder="1">
      <alignment/>
      <protection/>
    </xf>
    <xf numFmtId="0" fontId="4" fillId="0" borderId="24" xfId="54" applyFont="1" applyFill="1" applyBorder="1" applyAlignment="1">
      <alignment horizontal="center"/>
      <protection/>
    </xf>
    <xf numFmtId="3" fontId="4" fillId="0" borderId="25" xfId="54" applyNumberFormat="1" applyFont="1" applyFill="1" applyBorder="1" applyAlignment="1">
      <alignment vertical="center"/>
      <protection/>
    </xf>
    <xf numFmtId="0" fontId="4" fillId="0" borderId="25" xfId="54" applyFont="1" applyFill="1" applyBorder="1" applyAlignment="1">
      <alignment horizontal="center"/>
      <protection/>
    </xf>
    <xf numFmtId="3" fontId="4" fillId="0" borderId="26" xfId="54" applyNumberFormat="1" applyFont="1" applyFill="1" applyBorder="1" applyAlignment="1">
      <alignment vertical="center"/>
      <protection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rsz&#225;mad&#225;s%20t&#225;bl&#225;zat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nzugy02\Local%20Settings\Temporary%20Internet%20Files\OLK7\M&#225;solat%20eredetijeBriginek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1.1 Önkori"/>
      <sheetName val="1.2Hivatal"/>
      <sheetName val="1.3 Könyvtár"/>
      <sheetName val="1.4 Nemz óvoda"/>
      <sheetName val="1.5 Segítő Kéz"/>
      <sheetName val="2.sz.mell"/>
      <sheetName val="3.sz.mell"/>
      <sheetName val="4.sz.mell"/>
      <sheetName val="5.sz.mell"/>
      <sheetName val="6.sz.mell"/>
      <sheetName val="7.sz.mell"/>
      <sheetName val="8.sz.mell"/>
      <sheetName val="9.sz.mell"/>
      <sheetName val="10.sz.mell"/>
      <sheetName val="11.sz.mell"/>
    </sheetNames>
    <sheetDataSet>
      <sheetData sheetId="0">
        <row r="8">
          <cell r="D8">
            <v>79644</v>
          </cell>
          <cell r="E8">
            <v>92030</v>
          </cell>
          <cell r="F8">
            <v>66085</v>
          </cell>
        </row>
        <row r="9">
          <cell r="D9">
            <v>122725</v>
          </cell>
          <cell r="E9">
            <v>154066</v>
          </cell>
          <cell r="F9">
            <v>136969</v>
          </cell>
        </row>
        <row r="15">
          <cell r="D15">
            <v>20075</v>
          </cell>
          <cell r="E15">
            <v>20075</v>
          </cell>
          <cell r="F15">
            <v>0</v>
          </cell>
        </row>
        <row r="18">
          <cell r="D18">
            <v>235700</v>
          </cell>
          <cell r="E18">
            <v>298823</v>
          </cell>
          <cell r="F18">
            <v>298822</v>
          </cell>
        </row>
        <row r="31">
          <cell r="D31">
            <v>22600</v>
          </cell>
          <cell r="E31">
            <v>22600</v>
          </cell>
          <cell r="F31">
            <v>18977</v>
          </cell>
        </row>
        <row r="38">
          <cell r="D38">
            <v>38250</v>
          </cell>
          <cell r="E38">
            <v>52053</v>
          </cell>
          <cell r="F38">
            <v>52053</v>
          </cell>
        </row>
        <row r="54">
          <cell r="D54">
            <v>43000</v>
          </cell>
          <cell r="E54">
            <v>118047</v>
          </cell>
          <cell r="F54">
            <v>118047</v>
          </cell>
        </row>
        <row r="64">
          <cell r="D64">
            <v>203342</v>
          </cell>
          <cell r="E64">
            <v>210517</v>
          </cell>
          <cell r="F64">
            <v>185890</v>
          </cell>
        </row>
        <row r="65">
          <cell r="D65">
            <v>56201</v>
          </cell>
          <cell r="E65">
            <v>56580</v>
          </cell>
          <cell r="F65">
            <v>48217</v>
          </cell>
        </row>
        <row r="66">
          <cell r="D66">
            <v>199029</v>
          </cell>
          <cell r="E66">
            <v>227248</v>
          </cell>
          <cell r="F66">
            <v>171622</v>
          </cell>
        </row>
        <row r="67">
          <cell r="D67">
            <v>28344</v>
          </cell>
          <cell r="E67">
            <v>32219</v>
          </cell>
          <cell r="F67">
            <v>32219</v>
          </cell>
        </row>
        <row r="68">
          <cell r="D68">
            <v>6546</v>
          </cell>
          <cell r="E68">
            <v>51798</v>
          </cell>
          <cell r="F68">
            <v>51762</v>
          </cell>
        </row>
        <row r="69">
          <cell r="D69">
            <v>5000</v>
          </cell>
          <cell r="E69">
            <v>9276</v>
          </cell>
          <cell r="F69">
            <v>6233</v>
          </cell>
        </row>
        <row r="70">
          <cell r="D70">
            <v>0</v>
          </cell>
        </row>
        <row r="72">
          <cell r="D72">
            <v>14375</v>
          </cell>
          <cell r="E72">
            <v>20607</v>
          </cell>
          <cell r="F72">
            <v>19949</v>
          </cell>
        </row>
        <row r="73">
          <cell r="D73">
            <v>42457</v>
          </cell>
          <cell r="E73">
            <v>60631</v>
          </cell>
          <cell r="F73">
            <v>59794</v>
          </cell>
        </row>
        <row r="74">
          <cell r="D74">
            <v>2700</v>
          </cell>
          <cell r="E74">
            <v>2700</v>
          </cell>
          <cell r="F74">
            <v>0</v>
          </cell>
        </row>
        <row r="77">
          <cell r="D77">
            <v>4000</v>
          </cell>
          <cell r="E77">
            <v>78606</v>
          </cell>
          <cell r="F77">
            <v>0</v>
          </cell>
        </row>
        <row r="83">
          <cell r="D83">
            <v>0</v>
          </cell>
          <cell r="E83">
            <v>7512</v>
          </cell>
          <cell r="F83">
            <v>7512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ÁMK - mérlege"/>
      <sheetName val="Sk-Mérleg"/>
      <sheetName val="Bevételek polghiv és önk"/>
      <sheetName val="Bevétel-óvoda"/>
      <sheetName val="Bevétel - ÁMK"/>
      <sheetName val="Bevétel-Sk"/>
      <sheetName val=". m. normatív hozz.részl."/>
      <sheetName val="3. m. Előir.  felhasz. ütemterv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ÁMK"/>
      <sheetName val="Dologi kiadások - ÁMK"/>
      <sheetName val="Személyi kiadások Sk"/>
      <sheetName val="Dologi kiadások-Sk"/>
      <sheetName val=" Segítőkéz felosztás"/>
      <sheetName val="LétszámSk"/>
      <sheetName val="létszám polghiv"/>
      <sheetName val="általános és cél tartalék"/>
      <sheetName val="FŐmérleg összesen"/>
      <sheetName val="többéves kihatás"/>
    </sheetNames>
    <sheetDataSet>
      <sheetData sheetId="0">
        <row r="16">
          <cell r="E16">
            <v>0</v>
          </cell>
        </row>
        <row r="23">
          <cell r="C23">
            <v>0</v>
          </cell>
        </row>
        <row r="24">
          <cell r="C24">
            <v>0</v>
          </cell>
        </row>
        <row r="26">
          <cell r="C26">
            <v>0</v>
          </cell>
        </row>
        <row r="27">
          <cell r="C27">
            <v>0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1">
        <row r="32">
          <cell r="C32">
            <v>0</v>
          </cell>
        </row>
        <row r="33">
          <cell r="C33">
            <v>0</v>
          </cell>
        </row>
      </sheetData>
      <sheetData sheetId="3">
        <row r="23">
          <cell r="C23">
            <v>0</v>
          </cell>
        </row>
        <row r="24">
          <cell r="C24">
            <v>0</v>
          </cell>
        </row>
        <row r="26">
          <cell r="C26">
            <v>0</v>
          </cell>
        </row>
        <row r="27">
          <cell r="C27">
            <v>0</v>
          </cell>
        </row>
        <row r="32">
          <cell r="C32">
            <v>0</v>
          </cell>
        </row>
        <row r="33">
          <cell r="C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" sqref="A1:F2"/>
    </sheetView>
  </sheetViews>
  <sheetFormatPr defaultColWidth="9.140625" defaultRowHeight="15"/>
  <cols>
    <col min="1" max="1" width="46.7109375" style="2" customWidth="1"/>
    <col min="2" max="4" width="16.140625" style="2" customWidth="1"/>
    <col min="5" max="5" width="43.7109375" style="2" customWidth="1"/>
    <col min="6" max="6" width="16.57421875" style="2" customWidth="1"/>
    <col min="7" max="7" width="17.57421875" style="2" customWidth="1"/>
    <col min="8" max="8" width="14.8515625" style="2" customWidth="1"/>
    <col min="9" max="16384" width="9.140625" style="2" customWidth="1"/>
  </cols>
  <sheetData>
    <row r="1" spans="1:8" ht="20.25" customHeight="1">
      <c r="A1" s="73" t="s">
        <v>62</v>
      </c>
      <c r="B1" s="73"/>
      <c r="C1" s="73"/>
      <c r="D1" s="73"/>
      <c r="E1" s="73"/>
      <c r="F1" s="73"/>
      <c r="G1" s="1"/>
      <c r="H1" s="1"/>
    </row>
    <row r="2" spans="1:8" ht="15.75" customHeight="1">
      <c r="A2" s="73"/>
      <c r="B2" s="73"/>
      <c r="C2" s="73"/>
      <c r="D2" s="73"/>
      <c r="E2" s="73"/>
      <c r="F2" s="73"/>
      <c r="G2" s="1"/>
      <c r="H2" s="1"/>
    </row>
    <row r="3" spans="1:8" ht="15.75" customHeight="1">
      <c r="A3" s="74" t="s">
        <v>0</v>
      </c>
      <c r="B3" s="74"/>
      <c r="C3" s="74"/>
      <c r="D3" s="74"/>
      <c r="E3" s="74"/>
      <c r="F3" s="74"/>
      <c r="G3" s="1"/>
      <c r="H3" s="1"/>
    </row>
    <row r="4" spans="1:8" ht="18.75">
      <c r="A4" s="74"/>
      <c r="B4" s="74"/>
      <c r="C4" s="74"/>
      <c r="D4" s="74"/>
      <c r="E4" s="74"/>
      <c r="F4" s="74"/>
      <c r="G4" s="3" t="s">
        <v>1</v>
      </c>
      <c r="H4" s="3"/>
    </row>
    <row r="5" spans="1:8" ht="15.75">
      <c r="A5" s="4" t="s">
        <v>2</v>
      </c>
      <c r="B5" s="5"/>
      <c r="C5" s="5"/>
      <c r="D5" s="75"/>
      <c r="E5" s="75"/>
      <c r="F5" s="5" t="s">
        <v>3</v>
      </c>
      <c r="G5" s="5"/>
      <c r="H5" s="5"/>
    </row>
    <row r="7" spans="1:8" ht="16.5" thickBot="1">
      <c r="A7" s="6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6" t="s">
        <v>9</v>
      </c>
      <c r="G7" s="8" t="s">
        <v>10</v>
      </c>
      <c r="H7" s="8" t="s">
        <v>11</v>
      </c>
    </row>
    <row r="8" spans="1:8" ht="32.25" thickBot="1">
      <c r="A8" s="9" t="s">
        <v>12</v>
      </c>
      <c r="B8" s="10" t="s">
        <v>13</v>
      </c>
      <c r="C8" s="10" t="s">
        <v>14</v>
      </c>
      <c r="D8" s="10" t="s">
        <v>15</v>
      </c>
      <c r="E8" s="10" t="s">
        <v>16</v>
      </c>
      <c r="F8" s="10" t="s">
        <v>13</v>
      </c>
      <c r="G8" s="10" t="s">
        <v>14</v>
      </c>
      <c r="H8" s="11" t="s">
        <v>15</v>
      </c>
    </row>
    <row r="9" spans="1:8" ht="15.75">
      <c r="A9" s="12" t="s">
        <v>17</v>
      </c>
      <c r="B9" s="13"/>
      <c r="C9" s="14"/>
      <c r="D9" s="15"/>
      <c r="E9" s="14" t="s">
        <v>18</v>
      </c>
      <c r="F9" s="13"/>
      <c r="G9" s="13"/>
      <c r="H9" s="16"/>
    </row>
    <row r="10" spans="1:8" ht="15.75">
      <c r="A10" s="17" t="s">
        <v>19</v>
      </c>
      <c r="B10" s="18">
        <f>'[1]1.sz.mell'!D8</f>
        <v>79644</v>
      </c>
      <c r="C10" s="18">
        <f>'[1]1.sz.mell'!E8</f>
        <v>92030</v>
      </c>
      <c r="D10" s="18">
        <f>'[1]1.sz.mell'!F8</f>
        <v>66085</v>
      </c>
      <c r="E10" s="19" t="s">
        <v>20</v>
      </c>
      <c r="F10" s="20">
        <f>'[1]1.sz.mell'!D64</f>
        <v>203342</v>
      </c>
      <c r="G10" s="20">
        <f>'[1]1.sz.mell'!E64</f>
        <v>210517</v>
      </c>
      <c r="H10" s="21">
        <f>'[1]1.sz.mell'!F64</f>
        <v>185890</v>
      </c>
    </row>
    <row r="11" spans="1:8" ht="15.75">
      <c r="A11" s="17" t="s">
        <v>21</v>
      </c>
      <c r="B11" s="18">
        <f>'[1]1.sz.mell'!D9</f>
        <v>122725</v>
      </c>
      <c r="C11" s="18">
        <f>'[1]1.sz.mell'!E9</f>
        <v>154066</v>
      </c>
      <c r="D11" s="18">
        <f>'[1]1.sz.mell'!F9</f>
        <v>136969</v>
      </c>
      <c r="E11" s="19" t="s">
        <v>22</v>
      </c>
      <c r="F11" s="20">
        <f>'[1]1.sz.mell'!D65</f>
        <v>56201</v>
      </c>
      <c r="G11" s="20">
        <f>'[1]1.sz.mell'!E65</f>
        <v>56580</v>
      </c>
      <c r="H11" s="21">
        <f>'[1]1.sz.mell'!F65</f>
        <v>48217</v>
      </c>
    </row>
    <row r="12" spans="1:8" ht="15.75">
      <c r="A12" s="17" t="s">
        <v>23</v>
      </c>
      <c r="B12" s="18">
        <f>'[1]1.sz.mell'!D18</f>
        <v>235700</v>
      </c>
      <c r="C12" s="18">
        <f>'[1]1.sz.mell'!E18</f>
        <v>298823</v>
      </c>
      <c r="D12" s="18">
        <f>'[1]1.sz.mell'!F18</f>
        <v>298822</v>
      </c>
      <c r="E12" s="19" t="s">
        <v>24</v>
      </c>
      <c r="F12" s="20">
        <f>'[1]1.sz.mell'!D66</f>
        <v>199029</v>
      </c>
      <c r="G12" s="20">
        <f>'[1]1.sz.mell'!E66</f>
        <v>227248</v>
      </c>
      <c r="H12" s="21">
        <f>'[1]1.sz.mell'!F66</f>
        <v>171622</v>
      </c>
    </row>
    <row r="13" spans="1:8" ht="15.75">
      <c r="A13" s="17" t="s">
        <v>25</v>
      </c>
      <c r="B13" s="18">
        <f>'[1]1.sz.mell'!D31</f>
        <v>22600</v>
      </c>
      <c r="C13" s="18">
        <f>'[1]1.sz.mell'!E31</f>
        <v>22600</v>
      </c>
      <c r="D13" s="18">
        <f>'[1]1.sz.mell'!F31</f>
        <v>18977</v>
      </c>
      <c r="E13" s="19" t="s">
        <v>26</v>
      </c>
      <c r="F13" s="20">
        <f>'[1]1.sz.mell'!D67</f>
        <v>28344</v>
      </c>
      <c r="G13" s="20">
        <f>'[1]1.sz.mell'!E67</f>
        <v>32219</v>
      </c>
      <c r="H13" s="21">
        <f>'[1]1.sz.mell'!F67</f>
        <v>32219</v>
      </c>
    </row>
    <row r="14" spans="1:8" ht="15.75">
      <c r="A14" s="17" t="s">
        <v>27</v>
      </c>
      <c r="B14" s="22">
        <v>0</v>
      </c>
      <c r="C14" s="22">
        <v>0</v>
      </c>
      <c r="D14" s="22">
        <v>0</v>
      </c>
      <c r="E14" s="19" t="s">
        <v>28</v>
      </c>
      <c r="F14" s="20">
        <f>'[1]1.sz.mell'!D68</f>
        <v>6546</v>
      </c>
      <c r="G14" s="20">
        <f>'[1]1.sz.mell'!E68</f>
        <v>51798</v>
      </c>
      <c r="H14" s="21">
        <f>'[1]1.sz.mell'!F68</f>
        <v>51762</v>
      </c>
    </row>
    <row r="15" spans="1:8" ht="15.75">
      <c r="A15" s="17" t="s">
        <v>29</v>
      </c>
      <c r="B15" s="22"/>
      <c r="C15" s="22"/>
      <c r="D15" s="22"/>
      <c r="E15" s="19" t="s">
        <v>30</v>
      </c>
      <c r="F15" s="20">
        <f>'[1]1.sz.mell'!D69</f>
        <v>5000</v>
      </c>
      <c r="G15" s="20">
        <f>'[1]1.sz.mell'!E69</f>
        <v>9276</v>
      </c>
      <c r="H15" s="21">
        <f>'[1]1.sz.mell'!F69</f>
        <v>6233</v>
      </c>
    </row>
    <row r="16" spans="1:8" ht="15.75">
      <c r="A16" s="17"/>
      <c r="B16" s="22"/>
      <c r="C16" s="22"/>
      <c r="D16" s="22"/>
      <c r="E16" s="19" t="s">
        <v>31</v>
      </c>
      <c r="F16" s="20">
        <f>'[1]1.sz.mell'!D70</f>
        <v>0</v>
      </c>
      <c r="G16" s="22">
        <v>0</v>
      </c>
      <c r="H16" s="23" t="e">
        <f>'[2]Önkormányzat - mérlege'!E15+'[2]Polg.Hiv. - mérlege'!E15+'[2]Óvoda - mérlege'!E15+'[2]ÁMK - mérlege'!E15</f>
        <v>#REF!</v>
      </c>
    </row>
    <row r="17" spans="1:8" ht="15.75">
      <c r="A17" s="17"/>
      <c r="B17" s="22"/>
      <c r="C17" s="22"/>
      <c r="D17" s="22"/>
      <c r="E17" s="19" t="s">
        <v>32</v>
      </c>
      <c r="F17" s="24"/>
      <c r="G17" s="22">
        <v>0</v>
      </c>
      <c r="H17" s="23"/>
    </row>
    <row r="18" spans="1:8" ht="15.75">
      <c r="A18" s="17"/>
      <c r="B18" s="22"/>
      <c r="C18" s="22"/>
      <c r="D18" s="22"/>
      <c r="E18" s="19" t="s">
        <v>33</v>
      </c>
      <c r="F18" s="24"/>
      <c r="G18" s="22"/>
      <c r="H18" s="25">
        <f>'[2]Önkormányzat - mérlege'!E16</f>
        <v>0</v>
      </c>
    </row>
    <row r="19" spans="1:8" ht="15.75">
      <c r="A19" s="26" t="s">
        <v>34</v>
      </c>
      <c r="B19" s="27">
        <f>SUM(B10:B18)</f>
        <v>460669</v>
      </c>
      <c r="C19" s="27">
        <f>SUM(C10:C18)</f>
        <v>567519</v>
      </c>
      <c r="D19" s="27">
        <f>SUM(D10:D18)</f>
        <v>520853</v>
      </c>
      <c r="E19" s="28" t="s">
        <v>35</v>
      </c>
      <c r="F19" s="27">
        <f>SUM(F10:F18)</f>
        <v>498462</v>
      </c>
      <c r="G19" s="27">
        <f>SUM(G10:G17)</f>
        <v>587638</v>
      </c>
      <c r="H19" s="29" t="e">
        <f>SUM(H10:H18)</f>
        <v>#REF!</v>
      </c>
    </row>
    <row r="20" spans="1:8" ht="15.75">
      <c r="A20" s="26"/>
      <c r="B20" s="27"/>
      <c r="C20" s="24"/>
      <c r="D20" s="30" t="e">
        <f>'[2]Önkormányzat - mérlege'!C18+'[2]Polg.Hiv. - mérlege'!C18+'[2]Óvoda - mérlege'!C18+'[2]ÁMK - mérlege'!C18</f>
        <v>#REF!</v>
      </c>
      <c r="E20" s="28"/>
      <c r="F20" s="27"/>
      <c r="G20" s="31"/>
      <c r="H20" s="32" t="e">
        <f>'[2]Önkormányzat - mérlege'!E18+'[2]Polg.Hiv. - mérlege'!E18+'[2]Óvoda - mérlege'!E18+'[2]ÁMK - mérlege'!E18</f>
        <v>#REF!</v>
      </c>
    </row>
    <row r="21" spans="1:8" ht="15.75">
      <c r="A21" s="26"/>
      <c r="B21" s="27"/>
      <c r="C21" s="27"/>
      <c r="D21" s="27"/>
      <c r="E21" s="28"/>
      <c r="F21" s="27"/>
      <c r="G21" s="31"/>
      <c r="H21" s="32" t="e">
        <f>'[2]Önkormányzat - mérlege'!E19+'[2]Polg.Hiv. - mérlege'!E19+'[2]Óvoda - mérlege'!E19+'[2]ÁMK - mérlege'!E19</f>
        <v>#REF!</v>
      </c>
    </row>
    <row r="22" spans="1:8" ht="15.75">
      <c r="A22" s="33"/>
      <c r="B22" s="22"/>
      <c r="C22" s="22"/>
      <c r="D22" s="34" t="e">
        <f>'[2]Önkormányzat - mérlege'!C20+'[2]Polg.Hiv. - mérlege'!C20+'[2]Óvoda - mérlege'!C20+'[2]ÁMK - mérlege'!C20</f>
        <v>#REF!</v>
      </c>
      <c r="E22" s="19"/>
      <c r="F22" s="35"/>
      <c r="G22" s="36"/>
      <c r="H22" s="23" t="e">
        <f>'[2]Önkormányzat - mérlege'!E20+'[2]Polg.Hiv. - mérlege'!E20+'[2]Óvoda - mérlege'!E20+'[2]ÁMK - mérlege'!E20</f>
        <v>#REF!</v>
      </c>
    </row>
    <row r="23" spans="1:8" ht="15.75">
      <c r="A23" s="37" t="s">
        <v>36</v>
      </c>
      <c r="B23" s="22"/>
      <c r="C23" s="22"/>
      <c r="D23" s="34" t="e">
        <f>'[2]Önkormányzat - mérlege'!C21+'[2]Polg.Hiv. - mérlege'!C21+'[2]Óvoda - mérlege'!C21+'[2]ÁMK - mérlege'!C21</f>
        <v>#REF!</v>
      </c>
      <c r="E23" s="38" t="s">
        <v>37</v>
      </c>
      <c r="F23" s="39"/>
      <c r="G23" s="40"/>
      <c r="H23" s="23" t="e">
        <f>'[2]Önkormányzat - mérlege'!E21+'[2]Polg.Hiv. - mérlege'!E21+'[2]Óvoda - mérlege'!E21+'[2]ÁMK - mérlege'!E21</f>
        <v>#REF!</v>
      </c>
    </row>
    <row r="24" spans="1:8" ht="15.75">
      <c r="A24" s="17" t="s">
        <v>38</v>
      </c>
      <c r="B24" s="18">
        <f>'[1]1.sz.mell'!D15</f>
        <v>20075</v>
      </c>
      <c r="C24" s="18">
        <f>'[1]1.sz.mell'!E15</f>
        <v>20075</v>
      </c>
      <c r="D24" s="18">
        <f>'[1]1.sz.mell'!F15</f>
        <v>0</v>
      </c>
      <c r="E24" s="19" t="s">
        <v>39</v>
      </c>
      <c r="F24" s="20">
        <f>'[1]1.sz.mell'!D73</f>
        <v>42457</v>
      </c>
      <c r="G24" s="20">
        <f>'[1]1.sz.mell'!E73</f>
        <v>60631</v>
      </c>
      <c r="H24" s="21">
        <f>'[1]1.sz.mell'!F73</f>
        <v>59794</v>
      </c>
    </row>
    <row r="25" spans="1:8" ht="15.75">
      <c r="A25" s="17" t="s">
        <v>40</v>
      </c>
      <c r="B25" s="18"/>
      <c r="C25" s="22">
        <v>0</v>
      </c>
      <c r="D25" s="22" t="e">
        <f>'[2]Önkormányzat - mérlege'!C23+'[2]Polg.Hiv. - mérlege'!C23+'[2]Óvoda - mérlege'!C23+'[2]ÁMK - mérlege'!C23</f>
        <v>#REF!</v>
      </c>
      <c r="E25" s="19" t="s">
        <v>41</v>
      </c>
      <c r="F25" s="20">
        <f>'[1]1.sz.mell'!D72</f>
        <v>14375</v>
      </c>
      <c r="G25" s="20">
        <f>'[1]1.sz.mell'!E72</f>
        <v>20607</v>
      </c>
      <c r="H25" s="20">
        <f>'[1]1.sz.mell'!F72</f>
        <v>19949</v>
      </c>
    </row>
    <row r="26" spans="1:8" ht="15.75">
      <c r="A26" s="17" t="s">
        <v>42</v>
      </c>
      <c r="B26" s="18">
        <v>0</v>
      </c>
      <c r="C26" s="22">
        <v>0</v>
      </c>
      <c r="D26" s="22" t="e">
        <f>'[2]Önkormányzat - mérlege'!C24+'[2]Polg.Hiv. - mérlege'!C24+'[2]Óvoda - mérlege'!C24+'[2]ÁMK - mérlege'!C24</f>
        <v>#REF!</v>
      </c>
      <c r="E26" s="19" t="s">
        <v>43</v>
      </c>
      <c r="F26" s="20">
        <f>'[1]1.sz.mell'!D74</f>
        <v>2700</v>
      </c>
      <c r="G26" s="20">
        <f>'[1]1.sz.mell'!E74</f>
        <v>2700</v>
      </c>
      <c r="H26" s="21">
        <f>'[1]1.sz.mell'!F74</f>
        <v>0</v>
      </c>
    </row>
    <row r="27" spans="1:8" ht="15.75">
      <c r="A27" s="17" t="s">
        <v>44</v>
      </c>
      <c r="B27" s="18">
        <f>'[1]1.sz.mell'!D38</f>
        <v>38250</v>
      </c>
      <c r="C27" s="18">
        <f>'[1]1.sz.mell'!E38</f>
        <v>52053</v>
      </c>
      <c r="D27" s="18">
        <f>'[1]1.sz.mell'!F38</f>
        <v>52053</v>
      </c>
      <c r="E27" s="19"/>
      <c r="F27" s="41"/>
      <c r="G27" s="40"/>
      <c r="H27" s="23" t="e">
        <f>'[2]Önkormányzat - mérlege'!E25+'[2]Polg.Hiv. - mérlege'!E25+'[2]Óvoda - mérlege'!E25+'[2]ÁMK - mérlege'!E25</f>
        <v>#REF!</v>
      </c>
    </row>
    <row r="28" spans="1:8" ht="15.75">
      <c r="A28" s="17" t="s">
        <v>45</v>
      </c>
      <c r="B28" s="22">
        <v>0</v>
      </c>
      <c r="C28" s="22"/>
      <c r="D28" s="34" t="e">
        <f>'[2]Önkormányzat - mérlege'!C26+'[2]Polg.Hiv. - mérlege'!C26+'[2]Óvoda - mérlege'!C26+'[2]ÁMK - mérlege'!C26</f>
        <v>#REF!</v>
      </c>
      <c r="E28" s="19"/>
      <c r="F28" s="39"/>
      <c r="G28" s="40"/>
      <c r="H28" s="23" t="e">
        <f>'[2]Önkormányzat - mérlege'!E26+'[2]Polg.Hiv. - mérlege'!E26+'[2]Óvoda - mérlege'!E26+'[2]ÁMK - mérlege'!E26</f>
        <v>#REF!</v>
      </c>
    </row>
    <row r="29" spans="1:8" ht="15.75">
      <c r="A29" s="17" t="s">
        <v>46</v>
      </c>
      <c r="B29" s="22">
        <v>0</v>
      </c>
      <c r="C29" s="22"/>
      <c r="D29" s="34" t="e">
        <f>'[2]Önkormányzat - mérlege'!C27+'[2]Polg.Hiv. - mérlege'!C27+'[2]Óvoda - mérlege'!C27+'[2]ÁMK - mérlege'!C27</f>
        <v>#REF!</v>
      </c>
      <c r="E29" s="19"/>
      <c r="F29" s="42"/>
      <c r="G29" s="43"/>
      <c r="H29" s="23" t="e">
        <f>'[2]Önkormányzat - mérlege'!E27+'[2]Polg.Hiv. - mérlege'!E27+'[2]Óvoda - mérlege'!E27+'[2]ÁMK - mérlege'!E27</f>
        <v>#REF!</v>
      </c>
    </row>
    <row r="30" spans="1:8" ht="15.75">
      <c r="A30" s="26" t="s">
        <v>47</v>
      </c>
      <c r="B30" s="27">
        <f>SUM(B24:B29)</f>
        <v>58325</v>
      </c>
      <c r="C30" s="27">
        <f>SUM(C24:C29)</f>
        <v>72128</v>
      </c>
      <c r="D30" s="27" t="e">
        <f>SUM(D24:D29)</f>
        <v>#REF!</v>
      </c>
      <c r="E30" s="28" t="s">
        <v>48</v>
      </c>
      <c r="F30" s="27">
        <f>SUM(F24:F29)</f>
        <v>59532</v>
      </c>
      <c r="G30" s="27">
        <f>SUM(G24:G29)</f>
        <v>83938</v>
      </c>
      <c r="H30" s="29" t="e">
        <f>SUM(H24:H29)</f>
        <v>#REF!</v>
      </c>
    </row>
    <row r="31" spans="1:8" ht="15.75">
      <c r="A31" s="44"/>
      <c r="B31" s="45"/>
      <c r="C31" s="24"/>
      <c r="D31" s="30" t="e">
        <f>'[2]Önkormányzat - mérlege'!C29+'[2]Polg.Hiv. - mérlege'!C29+'[2]Óvoda - mérlege'!C29+'[2]ÁMK - mérlege'!C29</f>
        <v>#REF!</v>
      </c>
      <c r="E31" s="28" t="s">
        <v>49</v>
      </c>
      <c r="F31" s="46">
        <f>'[1]1.sz.mell'!D77</f>
        <v>4000</v>
      </c>
      <c r="G31" s="46">
        <f>'[1]1.sz.mell'!E77</f>
        <v>78606</v>
      </c>
      <c r="H31" s="47">
        <f>'[1]1.sz.mell'!F77</f>
        <v>0</v>
      </c>
    </row>
    <row r="32" spans="1:8" ht="15.75">
      <c r="A32" s="26" t="s">
        <v>50</v>
      </c>
      <c r="B32" s="27"/>
      <c r="C32" s="27"/>
      <c r="D32" s="27"/>
      <c r="E32" s="48" t="s">
        <v>51</v>
      </c>
      <c r="F32" s="49"/>
      <c r="G32" s="24"/>
      <c r="H32" s="50" t="e">
        <f>'[2]Önkormányzat - mérlege'!E30+'[2]Polg.Hiv. - mérlege'!E30+'[2]Óvoda - mérlege'!E30+'[2]ÁMK - mérlege'!E30</f>
        <v>#REF!</v>
      </c>
    </row>
    <row r="33" spans="1:8" ht="15.75">
      <c r="A33" s="51" t="s">
        <v>52</v>
      </c>
      <c r="B33" s="52">
        <f>'[1]1.sz.mell'!D54</f>
        <v>43000</v>
      </c>
      <c r="C33" s="52">
        <f>'[1]1.sz.mell'!E54</f>
        <v>118047</v>
      </c>
      <c r="D33" s="52">
        <f>'[1]1.sz.mell'!F54</f>
        <v>118047</v>
      </c>
      <c r="E33" s="48" t="s">
        <v>53</v>
      </c>
      <c r="F33" s="49">
        <v>0</v>
      </c>
      <c r="G33" s="24">
        <v>0</v>
      </c>
      <c r="H33" s="50">
        <v>0</v>
      </c>
    </row>
    <row r="34" spans="1:8" ht="15.75">
      <c r="A34" s="51" t="s">
        <v>54</v>
      </c>
      <c r="B34" s="24">
        <v>0</v>
      </c>
      <c r="C34" s="24"/>
      <c r="D34" s="30" t="e">
        <f>'[2]Önkormányzat - mérlege'!C32+'[2]Polg.Hiv. - mérlege'!C32+'[2]Óvoda - mérlege'!C32+'[2]ÁMK - mérlege'!C32</f>
        <v>#REF!</v>
      </c>
      <c r="E34" s="28" t="s">
        <v>55</v>
      </c>
      <c r="F34" s="53">
        <f>SUM(F32:F33)</f>
        <v>0</v>
      </c>
      <c r="G34" s="53">
        <f>SUM(G32:G33)</f>
        <v>0</v>
      </c>
      <c r="H34" s="54" t="e">
        <f>SUM(H32:H33)</f>
        <v>#REF!</v>
      </c>
    </row>
    <row r="35" spans="1:8" ht="15.75">
      <c r="A35" s="51" t="s">
        <v>56</v>
      </c>
      <c r="B35" s="24">
        <v>0</v>
      </c>
      <c r="C35" s="24"/>
      <c r="D35" s="30" t="e">
        <f>'[2]Önkormányzat - mérlege'!C33+'[2]Polg.Hiv. - mérlege'!C33+'[2]Óvoda - mérlege'!C33+'[2]ÁMK - mérlege'!C33</f>
        <v>#REF!</v>
      </c>
      <c r="E35" s="45"/>
      <c r="F35" s="55"/>
      <c r="G35" s="56"/>
      <c r="H35" s="32" t="e">
        <f>'[2]Önkormányzat - mérlege'!E33+'[2]Polg.Hiv. - mérlege'!E33+'[2]Óvoda - mérlege'!E33+'[2]ÁMK - mérlege'!E33</f>
        <v>#REF!</v>
      </c>
    </row>
    <row r="36" spans="1:8" ht="15.75">
      <c r="A36" s="57" t="s">
        <v>57</v>
      </c>
      <c r="B36" s="24"/>
      <c r="C36" s="24"/>
      <c r="D36" s="56">
        <v>0</v>
      </c>
      <c r="E36" s="45"/>
      <c r="F36" s="55"/>
      <c r="G36" s="56"/>
      <c r="H36" s="32" t="e">
        <f>'[2]Önkormányzat - mérlege'!E34+'[2]Polg.Hiv. - mérlege'!E34+'[2]Óvoda - mérlege'!E34+'[2]ÁMK - mérlege'!E34</f>
        <v>#REF!</v>
      </c>
    </row>
    <row r="37" spans="1:8" ht="15.75">
      <c r="A37" s="57" t="s">
        <v>58</v>
      </c>
      <c r="B37" s="27"/>
      <c r="C37" s="27"/>
      <c r="D37" s="27"/>
      <c r="E37" s="45"/>
      <c r="F37" s="55"/>
      <c r="G37" s="56"/>
      <c r="H37" s="32" t="e">
        <f>'[2]Önkormányzat - mérlege'!E35+'[2]Polg.Hiv. - mérlege'!E35+'[2]Óvoda - mérlege'!E35+'[2]ÁMK - mérlege'!E35</f>
        <v>#REF!</v>
      </c>
    </row>
    <row r="38" spans="1:8" ht="15.75">
      <c r="A38" s="58"/>
      <c r="B38" s="59"/>
      <c r="C38" s="59"/>
      <c r="D38" s="27"/>
      <c r="E38" s="45"/>
      <c r="F38" s="55"/>
      <c r="G38" s="56"/>
      <c r="H38" s="32" t="e">
        <f>'[2]Önkormányzat - mérlege'!E36+'[2]Polg.Hiv. - mérlege'!E36+'[2]Óvoda - mérlege'!E36+'[2]ÁMK - mérlege'!E36</f>
        <v>#REF!</v>
      </c>
    </row>
    <row r="39" spans="1:8" ht="15.75">
      <c r="A39" s="57" t="s">
        <v>59</v>
      </c>
      <c r="B39" s="53"/>
      <c r="C39" s="24"/>
      <c r="D39" s="27">
        <v>9056</v>
      </c>
      <c r="E39" s="28" t="s">
        <v>60</v>
      </c>
      <c r="F39" s="60">
        <f>'[1]1.sz.mell'!D83</f>
        <v>0</v>
      </c>
      <c r="G39" s="60">
        <f>'[1]1.sz.mell'!E83</f>
        <v>7512</v>
      </c>
      <c r="H39" s="61">
        <f>'[1]1.sz.mell'!F83</f>
        <v>7512</v>
      </c>
    </row>
    <row r="40" spans="1:8" ht="16.5" thickBot="1">
      <c r="A40" s="62"/>
      <c r="B40" s="63"/>
      <c r="C40" s="63"/>
      <c r="D40" s="64"/>
      <c r="E40" s="65"/>
      <c r="F40" s="66"/>
      <c r="G40" s="66"/>
      <c r="H40" s="67"/>
    </row>
    <row r="41" spans="1:8" ht="16.5" thickBot="1">
      <c r="A41" s="68" t="s">
        <v>61</v>
      </c>
      <c r="B41" s="69">
        <f>B19+B30+B33</f>
        <v>561994</v>
      </c>
      <c r="C41" s="69">
        <f>C19+C30+C33</f>
        <v>757694</v>
      </c>
      <c r="D41" s="69" t="e">
        <f>D19+D30+D33+D39</f>
        <v>#REF!</v>
      </c>
      <c r="E41" s="70" t="s">
        <v>61</v>
      </c>
      <c r="F41" s="69">
        <f>F19+F30+F31+F39+F34</f>
        <v>561994</v>
      </c>
      <c r="G41" s="69">
        <f>G19+G30+G31+G39</f>
        <v>757694</v>
      </c>
      <c r="H41" s="71" t="e">
        <f>H19+H30+H31+H39</f>
        <v>#REF!</v>
      </c>
    </row>
    <row r="46" spans="4:6" ht="15.75">
      <c r="D46" s="72"/>
      <c r="F46" s="72"/>
    </row>
  </sheetData>
  <sheetProtection/>
  <mergeCells count="3">
    <mergeCell ref="A1:F2"/>
    <mergeCell ref="A3:F4"/>
    <mergeCell ref="D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2016-06-06T07:17:22Z</dcterms:created>
  <dcterms:modified xsi:type="dcterms:W3CDTF">2016-06-06T07:26:08Z</dcterms:modified>
  <cp:category/>
  <cp:version/>
  <cp:contentType/>
  <cp:contentStatus/>
</cp:coreProperties>
</file>