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7515" activeTab="0"/>
  </bookViews>
  <sheets>
    <sheet name="Bevételek össz." sheetId="1" r:id="rId1"/>
  </sheets>
  <definedNames>
    <definedName name="_xlnm.Print_Area" localSheetId="0">'Bevételek össz.'!$A$2:$D$71</definedName>
  </definedNames>
  <calcPr fullCalcOnLoad="1"/>
</workbook>
</file>

<file path=xl/sharedStrings.xml><?xml version="1.0" encoding="utf-8"?>
<sst xmlns="http://schemas.openxmlformats.org/spreadsheetml/2006/main" count="70" uniqueCount="70">
  <si>
    <t>Megnevezés</t>
  </si>
  <si>
    <t>1.Önkormányzatok működésének általános támogatása</t>
  </si>
  <si>
    <t>2. Települési önkormányzatok egyes köznevelési feladatainak támogatása</t>
  </si>
  <si>
    <t>3.Települési önkormányzatok szociális, gyerekjóléti és gyermekétkeztetési feladatainak támogatása</t>
  </si>
  <si>
    <t>4. Települési önkormányzatok kulturális feladatainak támogatása</t>
  </si>
  <si>
    <t>I. Költségvetési bevételek</t>
  </si>
  <si>
    <t>Bevételek összesen (I.-II.)</t>
  </si>
  <si>
    <t>Előirányzat változás +/-</t>
  </si>
  <si>
    <t>5. Működési célú költségvetési támogatások és kiegészítő támogatások</t>
  </si>
  <si>
    <t>6. Önkormányzatok működési támogatásai (1-5.)</t>
  </si>
  <si>
    <t>7. Elvonások és befizetések bevételei</t>
  </si>
  <si>
    <t>8. Működési célú garancia- és kezességvállalásból származó megtérülések államháztartáson belülről</t>
  </si>
  <si>
    <t>9. Működési célú visszatérítendő támogatások, kölcsönök visszatérülése államháztartáson belülről</t>
  </si>
  <si>
    <t>10. Működési célú visszatérítendő támogatások, kölcsönök igénybevétele államháztartéson belülről</t>
  </si>
  <si>
    <t>11. Egyéb működési célú támogatások bevételei államháztartáson belülről</t>
  </si>
  <si>
    <t>13. Felhalmozási célú garancia- és kezességvállalásból származó megtérülések államháztartzáson belülről</t>
  </si>
  <si>
    <t>14.  Felhalmozási célú visszatérítendő támogatások, kölcsönök visszatérülése államháztartáson belülről</t>
  </si>
  <si>
    <t>15. Felhalmozási célú visszatérítendő támogatások, kölcsönök igénybevétele államháztartáson belülről</t>
  </si>
  <si>
    <t>16. Egyéb felhalmozási célú támogatások bevételei államháztartáson belülről</t>
  </si>
  <si>
    <t>17. Jövedelemadók</t>
  </si>
  <si>
    <t>18. Szociális hozzájárulási adó és járulékok</t>
  </si>
  <si>
    <t>19.Bérhez és foglalkoztatáshoz kapcsolódó adók</t>
  </si>
  <si>
    <t>20. Vagyoni típusu adók</t>
  </si>
  <si>
    <t>21. Értékesítési és forgalmi adók</t>
  </si>
  <si>
    <t>22. Fogyasztási adók</t>
  </si>
  <si>
    <t>23. Pénzügyi monopóliumok nyereségét terhelő adók</t>
  </si>
  <si>
    <t>24. Gépjárműadók</t>
  </si>
  <si>
    <t>25. Egyéb áruhasználati és szolgáltatási adók</t>
  </si>
  <si>
    <t>26. Egyéb közhatalmi bevételek</t>
  </si>
  <si>
    <t>27. Készletértékesítés ellenértéke</t>
  </si>
  <si>
    <t>28. Szolgáltatások ellenértéke</t>
  </si>
  <si>
    <t>29. Közvetített szolgáltatások ellenértéke</t>
  </si>
  <si>
    <t>30. Tulajdonosi bevételek</t>
  </si>
  <si>
    <t>31. Ellátási díjak</t>
  </si>
  <si>
    <t>32. Kiszámlázott általános forgalmi adó</t>
  </si>
  <si>
    <t>33. Általános forgalmi adó visszatérítése</t>
  </si>
  <si>
    <t>34. Kamatbevételek</t>
  </si>
  <si>
    <t>35. Egyéb pénzügyi műveletek bevételei</t>
  </si>
  <si>
    <t>36.Egyéb működési bevételek</t>
  </si>
  <si>
    <t>37. Immatreriális javak értékesítése</t>
  </si>
  <si>
    <t>38. Ingatlanok értékesítése</t>
  </si>
  <si>
    <t>39. Egyéb tárgyi eszközök értékesítése</t>
  </si>
  <si>
    <t>40. Részesedések értékesítése</t>
  </si>
  <si>
    <t>41. Részesedések megszűnéséhez kapcsolódó bevételek</t>
  </si>
  <si>
    <t>42. Működési célú garancia- és kezességvállalásból szsármazó megtérülések államháztartáson kívülről</t>
  </si>
  <si>
    <t>43. Működési célú visszatérítendő támogatások, kölcsönök</t>
  </si>
  <si>
    <t>44. Egyéb működési célú átvett pénzeszközök</t>
  </si>
  <si>
    <t>45. Felhalmozási célú garancia- és kezességvállalásból szsármazó megtérülések államháztartáson kívülről</t>
  </si>
  <si>
    <t>46. Felhalmozási célú visszatérítendő támogatások, kölcsönök</t>
  </si>
  <si>
    <t>47.   Egyéb felhalmozási célú átvett pénzeszközök</t>
  </si>
  <si>
    <t>48. Költségvetési bevételek összesen (6.-47.)</t>
  </si>
  <si>
    <t>49.II. Finanszírozási bevételek</t>
  </si>
  <si>
    <t>50. Hitel-, kölcsönfelvétel államháztartáson kívülről</t>
  </si>
  <si>
    <t>51. Belföldi értékpapírok bevételei</t>
  </si>
  <si>
    <t>52. Maradvány igénybevétele</t>
  </si>
  <si>
    <t>53. Államháztartáson belüli megelőlegezések</t>
  </si>
  <si>
    <t>54. Államháztartáson belüli megelőlegezések törlesztése</t>
  </si>
  <si>
    <t>55. Központi, irányítószervi támogatás</t>
  </si>
  <si>
    <t>56. Betétek megszüntetése</t>
  </si>
  <si>
    <t>58. Befektetési célú külföldi értékpapírok beváltása, értékesítése</t>
  </si>
  <si>
    <t>59. Külföldi értékpapírok kibocsátása</t>
  </si>
  <si>
    <t>60. Külföldi hitelek, kölcsönök felvétele</t>
  </si>
  <si>
    <t>61. Adóssághoz nem kapcso,lódó származékos ügyletek bevételei</t>
  </si>
  <si>
    <t>62.II. Finanszírozási bevételek összesen (50.-61.)</t>
  </si>
  <si>
    <t>12. Felhalmozási célú önkormányzati támogatások</t>
  </si>
  <si>
    <t xml:space="preserve">Győrszemere Községi Önkormányzat 2017. évi költségvetésének pénzügyi mérlege </t>
  </si>
  <si>
    <t>2017 terv előirányzat</t>
  </si>
  <si>
    <t>2017 módosított előirányzat</t>
  </si>
  <si>
    <r>
      <t>Bevételek bevételi forrásonként (</t>
    </r>
    <r>
      <rPr>
        <sz val="24"/>
        <rFont val="Georgia"/>
        <family val="1"/>
      </rPr>
      <t xml:space="preserve">Ft-ban) </t>
    </r>
    <r>
      <rPr>
        <b/>
        <sz val="24"/>
        <rFont val="Georgia"/>
        <family val="1"/>
      </rPr>
      <t>2017.01.01.-2017.12.31.</t>
    </r>
  </si>
  <si>
    <t>57.Forgatási célú külföldi értékpapírok beváltása, értékesítése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</si>
</sst>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0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i/>
      <sz val="20"/>
      <name val="Georgia"/>
      <family val="1"/>
    </font>
    <font>
      <sz val="24"/>
      <name val="Georgia"/>
      <family val="1"/>
    </font>
    <font>
      <b/>
      <i/>
      <sz val="24"/>
      <name val="Georgia"/>
      <family val="1"/>
    </font>
    <font>
      <b/>
      <sz val="20"/>
      <color indexed="10"/>
      <name val="Georgia"/>
      <family val="1"/>
    </font>
    <font>
      <sz val="2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165" fontId="7" fillId="0" borderId="11" xfId="4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6" fillId="0" borderId="11" xfId="40" applyNumberFormat="1" applyFont="1" applyBorder="1" applyAlignment="1">
      <alignment horizontal="right"/>
    </xf>
    <xf numFmtId="165" fontId="14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right"/>
    </xf>
    <xf numFmtId="165" fontId="15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left" indent="1"/>
    </xf>
    <xf numFmtId="165" fontId="11" fillId="0" borderId="11" xfId="40" applyNumberFormat="1" applyFont="1" applyBorder="1" applyAlignment="1">
      <alignment horizontal="right"/>
    </xf>
    <xf numFmtId="165" fontId="11" fillId="0" borderId="11" xfId="40" applyNumberFormat="1" applyFont="1" applyFill="1" applyBorder="1" applyAlignment="1">
      <alignment horizontal="right"/>
    </xf>
    <xf numFmtId="165" fontId="6" fillId="0" borderId="11" xfId="40" applyNumberFormat="1" applyFont="1" applyFill="1" applyBorder="1" applyAlignment="1">
      <alignment horizontal="right"/>
    </xf>
    <xf numFmtId="165" fontId="11" fillId="0" borderId="11" xfId="40" applyNumberFormat="1" applyFont="1" applyFill="1" applyBorder="1" applyAlignment="1">
      <alignment horizontal="right" vertical="center"/>
    </xf>
    <xf numFmtId="165" fontId="7" fillId="33" borderId="11" xfId="40" applyNumberFormat="1" applyFont="1" applyFill="1" applyBorder="1" applyAlignment="1">
      <alignment horizontal="right"/>
    </xf>
    <xf numFmtId="165" fontId="7" fillId="33" borderId="11" xfId="0" applyNumberFormat="1" applyFont="1" applyFill="1" applyBorder="1" applyAlignment="1">
      <alignment/>
    </xf>
    <xf numFmtId="165" fontId="7" fillId="0" borderId="11" xfId="40" applyNumberFormat="1" applyFont="1" applyBorder="1" applyAlignment="1">
      <alignment/>
    </xf>
    <xf numFmtId="0" fontId="9" fillId="0" borderId="0" xfId="0" applyFont="1" applyFill="1" applyBorder="1" applyAlignment="1">
      <alignment vertical="center"/>
    </xf>
    <xf numFmtId="165" fontId="10" fillId="0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5" fontId="5" fillId="0" borderId="11" xfId="40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/>
    </xf>
    <xf numFmtId="16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5" fillId="33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165" fontId="7" fillId="35" borderId="11" xfId="40" applyNumberFormat="1" applyFont="1" applyFill="1" applyBorder="1" applyAlignment="1">
      <alignment horizontal="right"/>
    </xf>
    <xf numFmtId="165" fontId="7" fillId="35" borderId="11" xfId="4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tabSelected="1" view="pageLayout" zoomScale="50" zoomScaleSheetLayoutView="50" zoomScalePageLayoutView="50" workbookViewId="0" topLeftCell="A1">
      <selection activeCell="E1" sqref="E1:E16384"/>
    </sheetView>
  </sheetViews>
  <sheetFormatPr defaultColWidth="9.00390625" defaultRowHeight="12.75"/>
  <cols>
    <col min="1" max="1" width="190.125" style="1" bestFit="1" customWidth="1"/>
    <col min="2" max="2" width="37.625" style="2" bestFit="1" customWidth="1"/>
    <col min="3" max="3" width="37.125" style="0" bestFit="1" customWidth="1"/>
    <col min="4" max="4" width="33.875" style="0" bestFit="1" customWidth="1"/>
  </cols>
  <sheetData>
    <row r="1" ht="12.75">
      <c r="A1" s="2"/>
    </row>
    <row r="2" spans="1:4" ht="52.5" customHeight="1">
      <c r="A2" s="41" t="s">
        <v>65</v>
      </c>
      <c r="B2" s="41"/>
      <c r="C2" s="41"/>
      <c r="D2" s="41"/>
    </row>
    <row r="3" spans="1:4" ht="44.25" customHeight="1">
      <c r="A3" s="42" t="s">
        <v>68</v>
      </c>
      <c r="B3" s="42"/>
      <c r="C3" s="42"/>
      <c r="D3" s="42"/>
    </row>
    <row r="4" spans="1:4" ht="15" customHeight="1">
      <c r="A4" s="21"/>
      <c r="B4" s="21"/>
      <c r="C4" s="21"/>
      <c r="D4" s="21"/>
    </row>
    <row r="5" spans="1:4" ht="18.75" customHeight="1" hidden="1" thickBot="1">
      <c r="A5" s="7"/>
      <c r="B5" s="8"/>
      <c r="D5" s="38"/>
    </row>
    <row r="6" spans="1:4" ht="88.5" customHeight="1">
      <c r="A6" s="23" t="s">
        <v>0</v>
      </c>
      <c r="B6" s="24" t="s">
        <v>66</v>
      </c>
      <c r="C6" s="24" t="s">
        <v>67</v>
      </c>
      <c r="D6" s="24" t="s">
        <v>7</v>
      </c>
    </row>
    <row r="7" spans="1:4" ht="27.75" customHeight="1">
      <c r="A7" s="25" t="s">
        <v>5</v>
      </c>
      <c r="B7" s="26"/>
      <c r="C7" s="26"/>
      <c r="D7" s="26"/>
    </row>
    <row r="8" spans="1:4" ht="27.75" customHeight="1">
      <c r="A8" s="27" t="s">
        <v>1</v>
      </c>
      <c r="B8" s="9">
        <f>84964429</f>
        <v>84964429</v>
      </c>
      <c r="C8" s="9">
        <v>86079110</v>
      </c>
      <c r="D8" s="9">
        <f>C8-B8</f>
        <v>1114681</v>
      </c>
    </row>
    <row r="9" spans="1:4" ht="27.75" customHeight="1">
      <c r="A9" s="27" t="s">
        <v>2</v>
      </c>
      <c r="B9" s="9">
        <v>0</v>
      </c>
      <c r="C9" s="9">
        <v>14845323</v>
      </c>
      <c r="D9" s="9">
        <f>C9-B9</f>
        <v>14845323</v>
      </c>
    </row>
    <row r="10" spans="1:4" ht="27.75" customHeight="1">
      <c r="A10" s="27" t="s">
        <v>3</v>
      </c>
      <c r="B10" s="9">
        <v>40174483</v>
      </c>
      <c r="C10" s="9">
        <v>40357691</v>
      </c>
      <c r="D10" s="9">
        <f>C10-B10</f>
        <v>183208</v>
      </c>
    </row>
    <row r="11" spans="1:4" ht="27.75" customHeight="1">
      <c r="A11" s="27" t="s">
        <v>4</v>
      </c>
      <c r="B11" s="9">
        <v>3752880</v>
      </c>
      <c r="C11" s="9">
        <v>3752880</v>
      </c>
      <c r="D11" s="9">
        <f>C11-B11</f>
        <v>0</v>
      </c>
    </row>
    <row r="12" spans="1:4" ht="27.75" customHeight="1">
      <c r="A12" s="27" t="s">
        <v>8</v>
      </c>
      <c r="B12" s="9">
        <v>0</v>
      </c>
      <c r="C12" s="9">
        <v>1803772</v>
      </c>
      <c r="D12" s="9">
        <f>C12-B12</f>
        <v>1803772</v>
      </c>
    </row>
    <row r="13" spans="1:4" ht="27.75" customHeight="1">
      <c r="A13" s="28" t="s">
        <v>9</v>
      </c>
      <c r="B13" s="11">
        <f>SUM(B8:B12)</f>
        <v>128891792</v>
      </c>
      <c r="C13" s="11">
        <f>SUM(C8:C12)</f>
        <v>146838776</v>
      </c>
      <c r="D13" s="11">
        <f>SUM(D8:D12)</f>
        <v>17946984</v>
      </c>
    </row>
    <row r="14" spans="1:4" ht="27.75" customHeight="1">
      <c r="A14" s="28" t="s">
        <v>10</v>
      </c>
      <c r="B14" s="9"/>
      <c r="C14" s="9"/>
      <c r="D14" s="11"/>
    </row>
    <row r="15" spans="1:4" ht="27.75" customHeight="1">
      <c r="A15" s="28" t="s">
        <v>11</v>
      </c>
      <c r="B15" s="12"/>
      <c r="C15" s="12"/>
      <c r="D15" s="11"/>
    </row>
    <row r="16" spans="1:4" ht="27.75" customHeight="1">
      <c r="A16" s="29" t="s">
        <v>12</v>
      </c>
      <c r="B16" s="9"/>
      <c r="C16" s="9"/>
      <c r="D16" s="11"/>
    </row>
    <row r="17" spans="1:4" ht="27.75" customHeight="1">
      <c r="A17" s="29" t="s">
        <v>13</v>
      </c>
      <c r="B17" s="12"/>
      <c r="C17" s="12"/>
      <c r="D17" s="11"/>
    </row>
    <row r="18" spans="1:4" ht="27.75" customHeight="1">
      <c r="A18" s="29" t="s">
        <v>14</v>
      </c>
      <c r="B18" s="9">
        <v>11701000</v>
      </c>
      <c r="C18" s="16">
        <v>12284500</v>
      </c>
      <c r="D18" s="11">
        <f aca="true" t="shared" si="0" ref="D18:D37">C18-B18</f>
        <v>583500</v>
      </c>
    </row>
    <row r="19" spans="1:4" ht="27.75" customHeight="1">
      <c r="A19" s="29" t="s">
        <v>64</v>
      </c>
      <c r="B19" s="9">
        <v>0</v>
      </c>
      <c r="C19" s="9">
        <v>9648222</v>
      </c>
      <c r="D19" s="11">
        <f t="shared" si="0"/>
        <v>9648222</v>
      </c>
    </row>
    <row r="20" spans="1:4" ht="27.75" customHeight="1">
      <c r="A20" s="29" t="s">
        <v>15</v>
      </c>
      <c r="B20" s="11"/>
      <c r="C20" s="11"/>
      <c r="D20" s="11">
        <f t="shared" si="0"/>
        <v>0</v>
      </c>
    </row>
    <row r="21" spans="1:4" ht="27.75" customHeight="1">
      <c r="A21" s="29" t="s">
        <v>16</v>
      </c>
      <c r="B21" s="11"/>
      <c r="C21" s="11"/>
      <c r="D21" s="11">
        <f t="shared" si="0"/>
        <v>0</v>
      </c>
    </row>
    <row r="22" spans="1:4" s="4" customFormat="1" ht="27.75" customHeight="1">
      <c r="A22" s="29" t="s">
        <v>17</v>
      </c>
      <c r="B22" s="13"/>
      <c r="C22" s="13"/>
      <c r="D22" s="11">
        <f t="shared" si="0"/>
        <v>0</v>
      </c>
    </row>
    <row r="23" spans="1:4" ht="27.75" customHeight="1">
      <c r="A23" s="29" t="s">
        <v>18</v>
      </c>
      <c r="B23" s="16"/>
      <c r="C23" s="16"/>
      <c r="D23" s="11">
        <f t="shared" si="0"/>
        <v>0</v>
      </c>
    </row>
    <row r="24" spans="1:4" ht="27.75" customHeight="1">
      <c r="A24" s="30" t="s">
        <v>19</v>
      </c>
      <c r="B24" s="12"/>
      <c r="C24" s="12"/>
      <c r="D24" s="11">
        <f t="shared" si="0"/>
        <v>0</v>
      </c>
    </row>
    <row r="25" spans="1:4" ht="27.75" customHeight="1">
      <c r="A25" s="30" t="s">
        <v>20</v>
      </c>
      <c r="B25" s="9"/>
      <c r="C25" s="9"/>
      <c r="D25" s="11">
        <f t="shared" si="0"/>
        <v>0</v>
      </c>
    </row>
    <row r="26" spans="1:4" ht="27.75" customHeight="1">
      <c r="A26" s="29" t="s">
        <v>21</v>
      </c>
      <c r="B26" s="10"/>
      <c r="C26" s="10"/>
      <c r="D26" s="11">
        <f t="shared" si="0"/>
        <v>0</v>
      </c>
    </row>
    <row r="27" spans="1:4" ht="27.75" customHeight="1">
      <c r="A27" s="29" t="s">
        <v>22</v>
      </c>
      <c r="B27" s="9">
        <v>9500000</v>
      </c>
      <c r="C27" s="9">
        <v>9500000</v>
      </c>
      <c r="D27" s="11">
        <f t="shared" si="0"/>
        <v>0</v>
      </c>
    </row>
    <row r="28" spans="1:5" ht="27.75" customHeight="1">
      <c r="A28" s="29" t="s">
        <v>23</v>
      </c>
      <c r="B28" s="9">
        <v>30000000</v>
      </c>
      <c r="C28" s="9">
        <v>30000000</v>
      </c>
      <c r="D28" s="11">
        <f t="shared" si="0"/>
        <v>0</v>
      </c>
      <c r="E28" s="3"/>
    </row>
    <row r="29" spans="1:4" ht="27.75" customHeight="1">
      <c r="A29" s="29" t="s">
        <v>24</v>
      </c>
      <c r="B29" s="12"/>
      <c r="C29" s="12"/>
      <c r="D29" s="11">
        <f t="shared" si="0"/>
        <v>0</v>
      </c>
    </row>
    <row r="30" spans="1:4" ht="27.75" customHeight="1">
      <c r="A30" s="29" t="s">
        <v>25</v>
      </c>
      <c r="B30" s="10"/>
      <c r="C30" s="10"/>
      <c r="D30" s="11">
        <f t="shared" si="0"/>
        <v>0</v>
      </c>
    </row>
    <row r="31" spans="1:4" ht="27.75" customHeight="1">
      <c r="A31" s="31" t="s">
        <v>26</v>
      </c>
      <c r="B31" s="16">
        <v>9000000</v>
      </c>
      <c r="C31" s="16">
        <v>9000000</v>
      </c>
      <c r="D31" s="11">
        <f t="shared" si="0"/>
        <v>0</v>
      </c>
    </row>
    <row r="32" spans="1:4" ht="27.75" customHeight="1">
      <c r="A32" s="25" t="s">
        <v>27</v>
      </c>
      <c r="B32" s="9"/>
      <c r="C32" s="9"/>
      <c r="D32" s="11">
        <f>C32-B32</f>
        <v>0</v>
      </c>
    </row>
    <row r="33" spans="1:4" ht="27.75" customHeight="1">
      <c r="A33" s="25" t="s">
        <v>28</v>
      </c>
      <c r="B33" s="9">
        <v>2200000</v>
      </c>
      <c r="C33" s="16">
        <v>2200000</v>
      </c>
      <c r="D33" s="11">
        <f t="shared" si="0"/>
        <v>0</v>
      </c>
    </row>
    <row r="34" spans="1:4" ht="27.75" customHeight="1">
      <c r="A34" s="32" t="s">
        <v>29</v>
      </c>
      <c r="B34" s="5"/>
      <c r="C34" s="16"/>
      <c r="D34" s="11">
        <f t="shared" si="0"/>
        <v>0</v>
      </c>
    </row>
    <row r="35" spans="1:4" ht="27.75" customHeight="1">
      <c r="A35" s="32" t="s">
        <v>30</v>
      </c>
      <c r="B35" s="16"/>
      <c r="C35" s="16"/>
      <c r="D35" s="11"/>
    </row>
    <row r="36" spans="1:4" ht="27.75" customHeight="1">
      <c r="A36" s="32" t="s">
        <v>31</v>
      </c>
      <c r="B36" s="16">
        <v>2150000</v>
      </c>
      <c r="C36" s="16">
        <v>2150000</v>
      </c>
      <c r="D36" s="11">
        <f t="shared" si="0"/>
        <v>0</v>
      </c>
    </row>
    <row r="37" spans="1:4" ht="27.75" customHeight="1">
      <c r="A37" s="29" t="s">
        <v>32</v>
      </c>
      <c r="B37" s="16">
        <v>48000</v>
      </c>
      <c r="C37" s="16">
        <v>48000</v>
      </c>
      <c r="D37" s="11">
        <f t="shared" si="0"/>
        <v>0</v>
      </c>
    </row>
    <row r="38" spans="1:4" ht="27.75" customHeight="1">
      <c r="A38" s="33" t="s">
        <v>33</v>
      </c>
      <c r="B38" s="16">
        <v>6055000</v>
      </c>
      <c r="C38" s="16">
        <v>6055000</v>
      </c>
      <c r="D38" s="11">
        <f aca="true" t="shared" si="1" ref="D38:D54">C38-B38</f>
        <v>0</v>
      </c>
    </row>
    <row r="39" spans="1:4" ht="27.75" customHeight="1">
      <c r="A39" s="33" t="s">
        <v>34</v>
      </c>
      <c r="B39" s="16">
        <v>1635000</v>
      </c>
      <c r="C39" s="16">
        <v>1635000</v>
      </c>
      <c r="D39" s="11">
        <f t="shared" si="1"/>
        <v>0</v>
      </c>
    </row>
    <row r="40" spans="1:4" ht="27.75" customHeight="1">
      <c r="A40" s="33" t="s">
        <v>35</v>
      </c>
      <c r="B40" s="16"/>
      <c r="C40" s="16"/>
      <c r="D40" s="11">
        <f t="shared" si="1"/>
        <v>0</v>
      </c>
    </row>
    <row r="41" spans="1:4" ht="27.75" customHeight="1">
      <c r="A41" s="33" t="s">
        <v>36</v>
      </c>
      <c r="B41" s="16">
        <v>2500000</v>
      </c>
      <c r="C41" s="16">
        <v>2500000</v>
      </c>
      <c r="D41" s="11">
        <f t="shared" si="1"/>
        <v>0</v>
      </c>
    </row>
    <row r="42" spans="1:4" ht="27.75" customHeight="1">
      <c r="A42" s="33" t="s">
        <v>37</v>
      </c>
      <c r="B42" s="12"/>
      <c r="C42" s="12"/>
      <c r="D42" s="11">
        <f t="shared" si="1"/>
        <v>0</v>
      </c>
    </row>
    <row r="43" spans="1:4" ht="27.75" customHeight="1">
      <c r="A43" s="33" t="s">
        <v>38</v>
      </c>
      <c r="B43" s="12">
        <v>0</v>
      </c>
      <c r="C43" s="9">
        <v>0</v>
      </c>
      <c r="D43" s="11">
        <f t="shared" si="1"/>
        <v>0</v>
      </c>
    </row>
    <row r="44" spans="1:4" ht="27.75" customHeight="1">
      <c r="A44" s="33" t="s">
        <v>39</v>
      </c>
      <c r="B44" s="12"/>
      <c r="C44" s="12"/>
      <c r="D44" s="11">
        <f t="shared" si="1"/>
        <v>0</v>
      </c>
    </row>
    <row r="45" spans="1:4" ht="27.75" customHeight="1">
      <c r="A45" s="33" t="s">
        <v>40</v>
      </c>
      <c r="B45" s="9">
        <v>1444000</v>
      </c>
      <c r="C45" s="9">
        <v>1444000</v>
      </c>
      <c r="D45" s="11">
        <f t="shared" si="1"/>
        <v>0</v>
      </c>
    </row>
    <row r="46" spans="1:4" ht="27.75" customHeight="1">
      <c r="A46" s="33" t="s">
        <v>41</v>
      </c>
      <c r="B46" s="9">
        <v>0</v>
      </c>
      <c r="C46" s="9">
        <v>385250</v>
      </c>
      <c r="D46" s="11">
        <f t="shared" si="1"/>
        <v>385250</v>
      </c>
    </row>
    <row r="47" spans="1:4" ht="27.75" customHeight="1">
      <c r="A47" s="33" t="s">
        <v>42</v>
      </c>
      <c r="B47" s="9"/>
      <c r="C47" s="9"/>
      <c r="D47" s="11">
        <f t="shared" si="1"/>
        <v>0</v>
      </c>
    </row>
    <row r="48" spans="1:4" ht="27.75" customHeight="1">
      <c r="A48" s="29" t="s">
        <v>43</v>
      </c>
      <c r="B48" s="11"/>
      <c r="C48" s="11"/>
      <c r="D48" s="11">
        <f t="shared" si="1"/>
        <v>0</v>
      </c>
    </row>
    <row r="49" spans="1:4" ht="27.75" customHeight="1">
      <c r="A49" s="29" t="s">
        <v>44</v>
      </c>
      <c r="B49" s="9"/>
      <c r="C49" s="9"/>
      <c r="D49" s="11">
        <f t="shared" si="1"/>
        <v>0</v>
      </c>
    </row>
    <row r="50" spans="1:4" ht="27.75" customHeight="1">
      <c r="A50" s="29" t="s">
        <v>45</v>
      </c>
      <c r="B50" s="9"/>
      <c r="C50" s="9"/>
      <c r="D50" s="11"/>
    </row>
    <row r="51" spans="1:4" ht="27.75" customHeight="1">
      <c r="A51" s="29" t="s">
        <v>46</v>
      </c>
      <c r="B51" s="9">
        <v>0</v>
      </c>
      <c r="C51" s="16">
        <v>339500</v>
      </c>
      <c r="D51" s="11">
        <f t="shared" si="1"/>
        <v>339500</v>
      </c>
    </row>
    <row r="52" spans="1:4" ht="27.75" customHeight="1">
      <c r="A52" s="29" t="s">
        <v>47</v>
      </c>
      <c r="B52" s="9"/>
      <c r="C52" s="9"/>
      <c r="D52" s="11">
        <f t="shared" si="1"/>
        <v>0</v>
      </c>
    </row>
    <row r="53" spans="1:4" ht="27.75" customHeight="1">
      <c r="A53" s="29" t="s">
        <v>48</v>
      </c>
      <c r="B53" s="11"/>
      <c r="C53" s="11"/>
      <c r="D53" s="11">
        <f t="shared" si="1"/>
        <v>0</v>
      </c>
    </row>
    <row r="54" spans="1:4" ht="27.75" customHeight="1">
      <c r="A54" s="29" t="s">
        <v>49</v>
      </c>
      <c r="B54" s="9">
        <v>0</v>
      </c>
      <c r="C54" s="16">
        <v>38528137</v>
      </c>
      <c r="D54" s="11">
        <f t="shared" si="1"/>
        <v>38528137</v>
      </c>
    </row>
    <row r="55" spans="1:4" ht="27.75" customHeight="1">
      <c r="A55" s="34" t="s">
        <v>50</v>
      </c>
      <c r="B55" s="39">
        <f>SUM(B13:B54)</f>
        <v>205124792</v>
      </c>
      <c r="C55" s="39">
        <f>SUM(C13:C54)</f>
        <v>272556385</v>
      </c>
      <c r="D55" s="39">
        <f>SUM(D13:D54)</f>
        <v>67431593</v>
      </c>
    </row>
    <row r="56" spans="1:4" ht="27.75" customHeight="1">
      <c r="A56" s="25" t="s">
        <v>51</v>
      </c>
      <c r="B56" s="14"/>
      <c r="C56" s="14"/>
      <c r="D56" s="11"/>
    </row>
    <row r="57" spans="1:4" ht="27.75" customHeight="1">
      <c r="A57" s="25" t="s">
        <v>52</v>
      </c>
      <c r="B57" s="9"/>
      <c r="C57" s="9"/>
      <c r="D57" s="11"/>
    </row>
    <row r="58" spans="1:4" ht="27.75" customHeight="1">
      <c r="A58" s="32" t="s">
        <v>53</v>
      </c>
      <c r="B58" s="16">
        <v>186000000</v>
      </c>
      <c r="C58" s="16">
        <v>186000000</v>
      </c>
      <c r="D58" s="11">
        <f>C58-B58</f>
        <v>0</v>
      </c>
    </row>
    <row r="59" spans="1:4" ht="27.75" customHeight="1">
      <c r="A59" s="31" t="s">
        <v>54</v>
      </c>
      <c r="B59" s="16">
        <v>117177558</v>
      </c>
      <c r="C59" s="16">
        <v>117177558</v>
      </c>
      <c r="D59" s="11">
        <f>C59-B59</f>
        <v>0</v>
      </c>
    </row>
    <row r="60" spans="1:4" ht="27.75" customHeight="1">
      <c r="A60" s="29" t="s">
        <v>55</v>
      </c>
      <c r="B60" s="9">
        <v>0</v>
      </c>
      <c r="C60" s="9">
        <v>6368001</v>
      </c>
      <c r="D60" s="11">
        <f>C60-B60</f>
        <v>6368001</v>
      </c>
    </row>
    <row r="61" spans="1:4" ht="27.75" customHeight="1">
      <c r="A61" s="29" t="s">
        <v>56</v>
      </c>
      <c r="B61" s="9"/>
      <c r="C61" s="9"/>
      <c r="D61" s="11"/>
    </row>
    <row r="62" spans="1:4" ht="27.75" customHeight="1">
      <c r="A62" s="33" t="s">
        <v>57</v>
      </c>
      <c r="B62" s="9"/>
      <c r="C62" s="9"/>
      <c r="D62" s="11"/>
    </row>
    <row r="63" spans="1:4" ht="27.75" customHeight="1">
      <c r="A63" s="33" t="s">
        <v>58</v>
      </c>
      <c r="B63" s="9"/>
      <c r="C63" s="9"/>
      <c r="D63" s="11"/>
    </row>
    <row r="64" spans="1:4" ht="27.75" customHeight="1">
      <c r="A64" s="33" t="s">
        <v>69</v>
      </c>
      <c r="B64" s="9"/>
      <c r="C64" s="9"/>
      <c r="D64" s="11"/>
    </row>
    <row r="65" spans="1:4" ht="27.75" customHeight="1">
      <c r="A65" s="35" t="s">
        <v>59</v>
      </c>
      <c r="B65" s="16"/>
      <c r="C65" s="16"/>
      <c r="D65" s="11"/>
    </row>
    <row r="66" spans="1:4" ht="27.75" customHeight="1">
      <c r="A66" s="31" t="s">
        <v>60</v>
      </c>
      <c r="B66" s="15"/>
      <c r="C66" s="15"/>
      <c r="D66" s="11"/>
    </row>
    <row r="67" spans="1:4" ht="26.25" customHeight="1">
      <c r="A67" s="36" t="s">
        <v>61</v>
      </c>
      <c r="B67" s="17"/>
      <c r="C67" s="17"/>
      <c r="D67" s="11"/>
    </row>
    <row r="68" spans="1:4" ht="27.75" customHeight="1">
      <c r="A68" s="32" t="s">
        <v>62</v>
      </c>
      <c r="B68" s="5"/>
      <c r="C68" s="22"/>
      <c r="D68" s="11"/>
    </row>
    <row r="69" spans="1:4" ht="27.75" customHeight="1">
      <c r="A69" s="37" t="s">
        <v>63</v>
      </c>
      <c r="B69" s="18">
        <f>SUM(B58:B68)</f>
        <v>303177558</v>
      </c>
      <c r="C69" s="19">
        <f>SUM(C58:C68)</f>
        <v>309545559</v>
      </c>
      <c r="D69" s="18">
        <f>SUM(D58:D68)</f>
        <v>6368001</v>
      </c>
    </row>
    <row r="70" spans="1:4" ht="26.25" customHeight="1">
      <c r="A70" s="6" t="s">
        <v>6</v>
      </c>
      <c r="B70" s="40">
        <f>B55+B69</f>
        <v>508302350</v>
      </c>
      <c r="C70" s="40">
        <f>C55+C69</f>
        <v>582101944</v>
      </c>
      <c r="D70" s="39">
        <f>D55+D69</f>
        <v>73799594</v>
      </c>
    </row>
    <row r="71" spans="1:4" ht="28.5" customHeight="1">
      <c r="A71" s="6"/>
      <c r="B71" s="6"/>
      <c r="C71" s="6"/>
      <c r="D71" s="20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</sheetData>
  <sheetProtection/>
  <mergeCells count="2">
    <mergeCell ref="A2:D2"/>
    <mergeCell ref="A3:D3"/>
  </mergeCells>
  <printOptions horizontalCentered="1"/>
  <pageMargins left="0" right="0" top="1.4960629921259843" bottom="1.4960629921259843" header="0.5118110236220472" footer="0.5118110236220472"/>
  <pageSetup fitToHeight="0" fitToWidth="1" horizontalDpi="600" verticalDpi="600" orientation="landscape" paperSize="9" scale="49" r:id="rId1"/>
  <headerFooter alignWithMargins="0">
    <oddHeader>&amp;L1.1. sz. melléklet 7/2018. (V.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2018-05-25T08:36:17Z</cp:lastPrinted>
  <dcterms:created xsi:type="dcterms:W3CDTF">2006-02-06T09:40:51Z</dcterms:created>
  <dcterms:modified xsi:type="dcterms:W3CDTF">2018-05-25T08:38:17Z</dcterms:modified>
  <cp:category/>
  <cp:version/>
  <cp:contentType/>
  <cp:contentStatus/>
</cp:coreProperties>
</file>