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Munka1" sheetId="1" r:id="rId1"/>
    <sheet name="Munka2" sheetId="2" r:id="rId2"/>
    <sheet name="Munka3" sheetId="3" r:id="rId3"/>
  </sheets>
  <definedNames>
    <definedName name="Excel_BuiltIn_Print_Titles" localSheetId="0">'Munka1'!$A$1:$IU$4</definedName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<sst xmlns="http://schemas.openxmlformats.org/spreadsheetml/2006/main" count="93" uniqueCount="78">
  <si>
    <t xml:space="preserve"> NEMESNÁDUDVAR KÖZSÉG KÖLTSÉGVETÉSI MÉRLEGE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</si>
  <si>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</si>
  <si>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</si>
  <si>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</si>
  <si>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</si>
  <si>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</si>
  <si>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</si>
  <si>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</si>
  <si>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</si>
  <si>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</si>
  <si>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</si>
  <si>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Csop.</t>
  </si>
  <si>
    <t>Kiem. eir.</t>
  </si>
  <si>
    <t>KIADÁSOK</t>
  </si>
  <si>
    <t>Eredeti előirányzat</t>
  </si>
  <si>
    <t>Kötelező feladatok</t>
  </si>
  <si>
    <t>Önként vállalt feladatok</t>
  </si>
  <si>
    <t>Állami (államigazgatási) feladatok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</si>
  <si>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</si>
  <si>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</si>
  <si>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</si>
  <si>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</si>
  <si>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</si>
  <si>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</si>
  <si>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</si>
  <si>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</si>
  <si>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</si>
  <si>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</si>
  <si>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</si>
  <si>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</si>
  <si>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</si>
  <si>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</si>
  <si>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</si>
  <si>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</si>
  <si>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</si>
  <si>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</si>
  <si>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</si>
  <si>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</si>
  <si>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</si>
  <si>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</si>
  <si>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</si>
  <si>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</si>
  <si>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</si>
  <si>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</si>
  <si>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</si>
  <si>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</si>
  <si>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</si>
  <si>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</si>
  <si>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</si>
  <si>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</si>
  <si>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</si>
  <si>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</si>
  <si>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</si>
  <si>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KÖLTSÉGVETÉSI MŰKÖDÉSI KIADÁSOK ÉS BEVÉTELEK EGYENLEGE       (A I. - B I.)</t>
  </si>
  <si>
    <t>KÖLTSÉGVETÉSI FELHALMOZÁSI KIADÁSOK ÉS BEVÉTELEK EGYENLEGE (A II. - B II.)</t>
  </si>
  <si>
    <t>Finanszírozási bevételek</t>
  </si>
  <si>
    <t>8.1.</t>
  </si>
  <si>
    <t>Lekötött betét megszüntetése</t>
  </si>
  <si>
    <t>8.1.1</t>
  </si>
  <si>
    <t>8.1.2</t>
  </si>
  <si>
    <t>Éven túli betét megszüntetése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</si>
  <si>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</si>
  <si>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</si>
  <si>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</si>
  <si>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</si>
  <si>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</si>
  <si>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</si>
  <si>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</si>
  <si>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</si>
  <si>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</si>
  <si>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</si>
  <si>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</si>
  <si>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</si>
  <si>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</si>
  <si>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Betétlekötés/Kincstárjegy</t>
  </si>
  <si>
    <t>Betétlekötés/kincstárjegy éven belül</t>
  </si>
  <si>
    <t>Éven belüli betét/KTJ megszüntetése</t>
  </si>
  <si>
    <t>1. melléklet az 5/2019. (II.13.)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</si>
</sst>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wrapText="1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>
      <alignment/>
      <protection/>
    </xf>
    <xf numFmtId="0" fontId="5" fillId="0" borderId="11" xfId="56" applyFont="1" applyFill="1" applyBorder="1" applyAlignment="1">
      <alignment horizontal="center" wrapText="1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5" fillId="33" borderId="14" xfId="55" applyFont="1" applyFill="1" applyBorder="1" applyAlignment="1">
      <alignment horizontal="center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3" fontId="5" fillId="33" borderId="14" xfId="55" applyNumberFormat="1" applyFont="1" applyFill="1" applyBorder="1">
      <alignment/>
      <protection/>
    </xf>
    <xf numFmtId="3" fontId="5" fillId="33" borderId="15" xfId="55" applyNumberFormat="1" applyFont="1" applyFill="1" applyBorder="1">
      <alignment/>
      <protection/>
    </xf>
    <xf numFmtId="0" fontId="7" fillId="34" borderId="14" xfId="55" applyFont="1" applyFill="1" applyBorder="1" applyAlignment="1">
      <alignment horizontal="center"/>
      <protection/>
    </xf>
    <xf numFmtId="49" fontId="7" fillId="34" borderId="14" xfId="55" applyNumberFormat="1" applyFont="1" applyFill="1" applyBorder="1" applyAlignment="1">
      <alignment horizontal="center"/>
      <protection/>
    </xf>
    <xf numFmtId="0" fontId="7" fillId="34" borderId="14" xfId="55" applyFont="1" applyFill="1" applyBorder="1">
      <alignment/>
      <protection/>
    </xf>
    <xf numFmtId="3" fontId="7" fillId="34" borderId="14" xfId="55" applyNumberFormat="1" applyFont="1" applyFill="1" applyBorder="1">
      <alignment/>
      <protection/>
    </xf>
    <xf numFmtId="0" fontId="4" fillId="35" borderId="14" xfId="55" applyFont="1" applyFill="1" applyBorder="1">
      <alignment/>
      <protection/>
    </xf>
    <xf numFmtId="3" fontId="4" fillId="35" borderId="14" xfId="55" applyNumberFormat="1" applyFont="1" applyFill="1" applyBorder="1">
      <alignment/>
      <protection/>
    </xf>
    <xf numFmtId="3" fontId="4" fillId="35" borderId="15" xfId="55" applyNumberFormat="1" applyFont="1" applyFill="1" applyBorder="1">
      <alignment/>
      <protection/>
    </xf>
    <xf numFmtId="0" fontId="4" fillId="33" borderId="14" xfId="55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3" fontId="4" fillId="33" borderId="15" xfId="55" applyNumberFormat="1" applyFont="1" applyFill="1" applyBorder="1">
      <alignment/>
      <protection/>
    </xf>
    <xf numFmtId="0" fontId="4" fillId="0" borderId="14" xfId="55" applyFont="1" applyFill="1" applyBorder="1">
      <alignment/>
      <protection/>
    </xf>
    <xf numFmtId="0" fontId="3" fillId="0" borderId="14" xfId="55" applyFont="1" applyFill="1" applyBorder="1" applyAlignment="1">
      <alignment horizontal="center"/>
      <protection/>
    </xf>
    <xf numFmtId="3" fontId="4" fillId="0" borderId="14" xfId="55" applyNumberFormat="1" applyFont="1" applyFill="1" applyBorder="1">
      <alignment/>
      <protection/>
    </xf>
    <xf numFmtId="0" fontId="4" fillId="0" borderId="14" xfId="55" applyFont="1" applyFill="1" applyBorder="1" applyAlignment="1">
      <alignment horizontal="center"/>
      <protection/>
    </xf>
    <xf numFmtId="49" fontId="3" fillId="0" borderId="14" xfId="55" applyNumberFormat="1" applyFont="1" applyFill="1" applyBorder="1">
      <alignment/>
      <protection/>
    </xf>
    <xf numFmtId="0" fontId="3" fillId="0" borderId="14" xfId="55" applyFont="1" applyFill="1" applyBorder="1">
      <alignment/>
      <protection/>
    </xf>
    <xf numFmtId="3" fontId="4" fillId="0" borderId="15" xfId="55" applyNumberFormat="1" applyFont="1" applyFill="1" applyBorder="1">
      <alignment/>
      <protection/>
    </xf>
    <xf numFmtId="49" fontId="3" fillId="0" borderId="14" xfId="55" applyNumberFormat="1" applyFont="1" applyFill="1" applyBorder="1" applyAlignment="1">
      <alignment horizontal="center"/>
      <protection/>
    </xf>
    <xf numFmtId="0" fontId="3" fillId="0" borderId="14" xfId="55" applyFont="1" applyFill="1" applyBorder="1" applyAlignment="1">
      <alignment wrapText="1"/>
      <protection/>
    </xf>
    <xf numFmtId="3" fontId="3" fillId="0" borderId="14" xfId="55" applyNumberFormat="1" applyFont="1" applyFill="1" applyBorder="1">
      <alignment/>
      <protection/>
    </xf>
    <xf numFmtId="49" fontId="4" fillId="0" borderId="14" xfId="55" applyNumberFormat="1" applyFont="1" applyFill="1" applyBorder="1" applyAlignment="1">
      <alignment horizontal="center"/>
      <protection/>
    </xf>
    <xf numFmtId="0" fontId="3" fillId="0" borderId="14" xfId="55" applyFont="1" applyBorder="1">
      <alignment/>
      <protection/>
    </xf>
    <xf numFmtId="49" fontId="3" fillId="0" borderId="14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4" fillId="36" borderId="16" xfId="55" applyFont="1" applyFill="1" applyBorder="1">
      <alignment/>
      <protection/>
    </xf>
    <xf numFmtId="0" fontId="4" fillId="36" borderId="16" xfId="55" applyFont="1" applyFill="1" applyBorder="1" applyAlignment="1">
      <alignment horizontal="center"/>
      <protection/>
    </xf>
    <xf numFmtId="3" fontId="4" fillId="36" borderId="16" xfId="55" applyNumberFormat="1" applyFont="1" applyFill="1" applyBorder="1">
      <alignment/>
      <protection/>
    </xf>
    <xf numFmtId="3" fontId="4" fillId="36" borderId="17" xfId="55" applyNumberFormat="1" applyFont="1" applyFill="1" applyBorder="1">
      <alignment/>
      <protection/>
    </xf>
    <xf numFmtId="0" fontId="4" fillId="0" borderId="13" xfId="55" applyFont="1" applyBorder="1" applyAlignment="1">
      <alignment horizontal="right"/>
      <protection/>
    </xf>
    <xf numFmtId="0" fontId="5" fillId="33" borderId="14" xfId="56" applyFont="1" applyFill="1" applyBorder="1" applyAlignment="1">
      <alignment horizontal="center"/>
      <protection/>
    </xf>
    <xf numFmtId="0" fontId="5" fillId="33" borderId="14" xfId="56" applyFont="1" applyFill="1" applyBorder="1">
      <alignment/>
      <protection/>
    </xf>
    <xf numFmtId="3" fontId="5" fillId="33" borderId="14" xfId="56" applyNumberFormat="1" applyFont="1" applyFill="1" applyBorder="1">
      <alignment/>
      <protection/>
    </xf>
    <xf numFmtId="3" fontId="5" fillId="33" borderId="15" xfId="56" applyNumberFormat="1" applyFont="1" applyFill="1" applyBorder="1">
      <alignment/>
      <protection/>
    </xf>
    <xf numFmtId="0" fontId="4" fillId="0" borderId="13" xfId="55" applyFont="1" applyBorder="1" applyAlignment="1">
      <alignment horizontal="right" vertic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4" xfId="56" applyFont="1" applyBorder="1">
      <alignment/>
      <protection/>
    </xf>
    <xf numFmtId="3" fontId="7" fillId="34" borderId="14" xfId="56" applyNumberFormat="1" applyFont="1" applyFill="1" applyBorder="1">
      <alignment/>
      <protection/>
    </xf>
    <xf numFmtId="49" fontId="7" fillId="0" borderId="14" xfId="56" applyNumberFormat="1" applyFont="1" applyBorder="1" applyAlignment="1">
      <alignment horizontal="center"/>
      <protection/>
    </xf>
    <xf numFmtId="49" fontId="5" fillId="33" borderId="14" xfId="56" applyNumberFormat="1" applyFont="1" applyFill="1" applyBorder="1" applyAlignment="1">
      <alignment horizontal="center"/>
      <protection/>
    </xf>
    <xf numFmtId="49" fontId="7" fillId="0" borderId="14" xfId="56" applyNumberFormat="1" applyFont="1" applyBorder="1">
      <alignment/>
      <protection/>
    </xf>
    <xf numFmtId="0" fontId="5" fillId="37" borderId="14" xfId="56" applyFont="1" applyFill="1" applyBorder="1" applyAlignment="1">
      <alignment horizontal="center"/>
      <protection/>
    </xf>
    <xf numFmtId="49" fontId="5" fillId="37" borderId="14" xfId="56" applyNumberFormat="1" applyFont="1" applyFill="1" applyBorder="1" applyAlignment="1">
      <alignment horizontal="center"/>
      <protection/>
    </xf>
    <xf numFmtId="0" fontId="5" fillId="37" borderId="14" xfId="56" applyFont="1" applyFill="1" applyBorder="1">
      <alignment/>
      <protection/>
    </xf>
    <xf numFmtId="3" fontId="5" fillId="37" borderId="14" xfId="56" applyNumberFormat="1" applyFont="1" applyFill="1" applyBorder="1">
      <alignment/>
      <protection/>
    </xf>
    <xf numFmtId="3" fontId="5" fillId="37" borderId="15" xfId="56" applyNumberFormat="1" applyFont="1" applyFill="1" applyBorder="1">
      <alignment/>
      <protection/>
    </xf>
    <xf numFmtId="0" fontId="5" fillId="38" borderId="14" xfId="56" applyFont="1" applyFill="1" applyBorder="1" applyAlignment="1">
      <alignment horizontal="center"/>
      <protection/>
    </xf>
    <xf numFmtId="49" fontId="5" fillId="38" borderId="14" xfId="56" applyNumberFormat="1" applyFont="1" applyFill="1" applyBorder="1" applyAlignment="1">
      <alignment horizontal="center"/>
      <protection/>
    </xf>
    <xf numFmtId="0" fontId="5" fillId="38" borderId="14" xfId="56" applyFont="1" applyFill="1" applyBorder="1" applyAlignment="1">
      <alignment horizontal="center" vertical="center" wrapText="1"/>
      <protection/>
    </xf>
    <xf numFmtId="3" fontId="5" fillId="38" borderId="14" xfId="56" applyNumberFormat="1" applyFont="1" applyFill="1" applyBorder="1">
      <alignment/>
      <protection/>
    </xf>
    <xf numFmtId="3" fontId="5" fillId="38" borderId="15" xfId="56" applyNumberFormat="1" applyFont="1" applyFill="1" applyBorder="1">
      <alignment/>
      <protection/>
    </xf>
    <xf numFmtId="0" fontId="5" fillId="0" borderId="14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49" fontId="7" fillId="0" borderId="14" xfId="56" applyNumberFormat="1" applyFont="1" applyFill="1" applyBorder="1" applyAlignment="1">
      <alignment horizontal="center"/>
      <protection/>
    </xf>
    <xf numFmtId="0" fontId="7" fillId="0" borderId="14" xfId="56" applyFont="1" applyFill="1" applyBorder="1">
      <alignment/>
      <protection/>
    </xf>
    <xf numFmtId="3" fontId="5" fillId="0" borderId="14" xfId="56" applyNumberFormat="1" applyFont="1" applyFill="1" applyBorder="1">
      <alignment/>
      <protection/>
    </xf>
    <xf numFmtId="0" fontId="7" fillId="0" borderId="14" xfId="56" applyFont="1" applyFill="1" applyBorder="1" applyAlignment="1">
      <alignment vertical="center" wrapText="1"/>
      <protection/>
    </xf>
    <xf numFmtId="3" fontId="5" fillId="0" borderId="15" xfId="56" applyNumberFormat="1" applyFont="1" applyFill="1" applyBorder="1">
      <alignment/>
      <protection/>
    </xf>
    <xf numFmtId="0" fontId="7" fillId="0" borderId="14" xfId="56" applyFont="1" applyFill="1" applyBorder="1" applyAlignment="1">
      <alignment wrapText="1"/>
      <protection/>
    </xf>
    <xf numFmtId="3" fontId="7" fillId="0" borderId="14" xfId="56" applyNumberFormat="1" applyFont="1" applyFill="1" applyBorder="1">
      <alignment/>
      <protection/>
    </xf>
    <xf numFmtId="49" fontId="5" fillId="0" borderId="14" xfId="56" applyNumberFormat="1" applyFont="1" applyFill="1" applyBorder="1" applyAlignment="1">
      <alignment horizontal="center"/>
      <protection/>
    </xf>
    <xf numFmtId="3" fontId="7" fillId="34" borderId="0" xfId="55" applyNumberFormat="1" applyFont="1" applyFill="1" applyBorder="1">
      <alignment/>
      <protection/>
    </xf>
    <xf numFmtId="0" fontId="5" fillId="36" borderId="11" xfId="54" applyFont="1" applyFill="1" applyBorder="1" applyAlignment="1">
      <alignment horizontal="left" vertical="center"/>
      <protection/>
    </xf>
    <xf numFmtId="0" fontId="4" fillId="0" borderId="0" xfId="55" applyFont="1" applyBorder="1" applyAlignment="1">
      <alignment horizontal="center" wrapText="1"/>
      <protection/>
    </xf>
    <xf numFmtId="0" fontId="4" fillId="0" borderId="13" xfId="55" applyFont="1" applyBorder="1" applyAlignment="1">
      <alignment horizontal="center" vertical="center"/>
      <protection/>
    </xf>
    <xf numFmtId="0" fontId="5" fillId="36" borderId="14" xfId="55" applyFont="1" applyFill="1" applyBorder="1" applyAlignment="1">
      <alignment horizontal="center" textRotation="90"/>
      <protection/>
    </xf>
    <xf numFmtId="0" fontId="4" fillId="36" borderId="14" xfId="55" applyFont="1" applyFill="1" applyBorder="1" applyAlignment="1">
      <alignment horizontal="center" vertical="center" textRotation="90" wrapText="1"/>
      <protection/>
    </xf>
    <xf numFmtId="0" fontId="4" fillId="36" borderId="14" xfId="55" applyFont="1" applyFill="1" applyBorder="1" applyAlignment="1">
      <alignment horizontal="center" textRotation="90" wrapText="1"/>
      <protection/>
    </xf>
    <xf numFmtId="49" fontId="5" fillId="36" borderId="14" xfId="55" applyNumberFormat="1" applyFont="1" applyFill="1" applyBorder="1" applyAlignment="1">
      <alignment horizontal="center" textRotation="90"/>
      <protection/>
    </xf>
    <xf numFmtId="0" fontId="5" fillId="36" borderId="14" xfId="54" applyFont="1" applyFill="1" applyBorder="1" applyAlignment="1">
      <alignment horizontal="left" vertical="center"/>
      <protection/>
    </xf>
    <xf numFmtId="0" fontId="4" fillId="0" borderId="10" xfId="55" applyFont="1" applyBorder="1" applyAlignment="1">
      <alignment horizontal="right" vertical="center"/>
      <protection/>
    </xf>
    <xf numFmtId="0" fontId="5" fillId="36" borderId="11" xfId="55" applyFont="1" applyFill="1" applyBorder="1" applyAlignment="1">
      <alignment horizontal="center" textRotation="90"/>
      <protection/>
    </xf>
    <xf numFmtId="0" fontId="4" fillId="36" borderId="11" xfId="55" applyFont="1" applyFill="1" applyBorder="1" applyAlignment="1">
      <alignment horizontal="center" textRotation="90" wrapText="1"/>
      <protection/>
    </xf>
    <xf numFmtId="49" fontId="5" fillId="36" borderId="11" xfId="55" applyNumberFormat="1" applyFont="1" applyFill="1" applyBorder="1" applyAlignment="1">
      <alignment horizontal="center" textRotation="90"/>
      <protection/>
    </xf>
    <xf numFmtId="0" fontId="5" fillId="36" borderId="11" xfId="54" applyFont="1" applyFill="1" applyBorder="1" applyAlignment="1">
      <alignment horizontal="center" vertical="center" wrapText="1"/>
      <protection/>
    </xf>
    <xf numFmtId="0" fontId="6" fillId="36" borderId="11" xfId="57" applyFont="1" applyFill="1" applyBorder="1" applyAlignment="1">
      <alignment horizontal="center" vertical="center" wrapText="1"/>
      <protection/>
    </xf>
    <xf numFmtId="0" fontId="6" fillId="36" borderId="12" xfId="57" applyFont="1" applyFill="1" applyBorder="1" applyAlignment="1">
      <alignment horizontal="center" vertical="center" wrapText="1"/>
      <protection/>
    </xf>
    <xf numFmtId="0" fontId="6" fillId="36" borderId="18" xfId="57" applyFont="1" applyFill="1" applyBorder="1" applyAlignment="1">
      <alignment horizontal="center" vertical="center" wrapText="1"/>
      <protection/>
    </xf>
    <xf numFmtId="0" fontId="6" fillId="36" borderId="14" xfId="57" applyFont="1" applyFill="1" applyBorder="1" applyAlignment="1">
      <alignment horizontal="center" vertical="center" wrapText="1"/>
      <protection/>
    </xf>
    <xf numFmtId="0" fontId="6" fillId="36" borderId="15" xfId="57" applyFont="1" applyFill="1" applyBorder="1" applyAlignment="1">
      <alignment horizontal="center" vertical="center" wrapText="1"/>
      <protection/>
    </xf>
    <xf numFmtId="0" fontId="5" fillId="36" borderId="1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4 2" xfId="56"/>
    <cellStyle name="Normál_Részletes költségvetés táblák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J12" sqref="J12"/>
    </sheetView>
  </sheetViews>
  <sheetFormatPr defaultColWidth="11.50390625" defaultRowHeight="12.75"/>
  <cols>
    <col min="1" max="1" width="4.00390625" style="0" customWidth="1"/>
    <col min="2" max="2" width="2.50390625" style="0" customWidth="1"/>
    <col min="3" max="3" width="4.50390625" style="0" customWidth="1"/>
    <col min="4" max="4" width="4.625" style="0" customWidth="1"/>
    <col min="5" max="5" width="4.125" style="0" customWidth="1"/>
    <col min="6" max="6" width="5.125" style="0" customWidth="1"/>
    <col min="7" max="7" width="52.00390625" style="0" customWidth="1"/>
    <col min="8" max="8" width="21.00390625" style="0" bestFit="1" customWidth="1"/>
    <col min="9" max="9" width="13.50390625" style="0" customWidth="1"/>
    <col min="10" max="10" width="14.00390625" style="0" customWidth="1"/>
    <col min="11" max="11" width="9.375" style="0" customWidth="1"/>
    <col min="12" max="12" width="8.875" style="0" customWidth="1"/>
    <col min="13" max="13" width="11.125" style="0" customWidth="1"/>
    <col min="14" max="14" width="22.375" style="0" customWidth="1"/>
    <col min="15" max="255" width="8.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3"/>
      <c r="I1" s="3"/>
      <c r="J1" s="3"/>
      <c r="K1" s="3" t="s">
        <v>77</v>
      </c>
    </row>
    <row r="2" spans="1:11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</row>
    <row r="3" spans="1:11" ht="12.75" customHeight="1">
      <c r="A3" s="1"/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ht="13.5" customHeight="1">
      <c r="A4" s="1"/>
      <c r="B4" s="76">
        <v>2019</v>
      </c>
      <c r="C4" s="76"/>
      <c r="D4" s="76"/>
      <c r="E4" s="76"/>
      <c r="F4" s="76"/>
      <c r="G4" s="76"/>
      <c r="H4" s="76"/>
      <c r="I4" s="76"/>
      <c r="J4" s="76"/>
      <c r="K4" s="76"/>
    </row>
    <row r="5" spans="1:11" ht="12.7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 customHeight="1" hidden="1">
      <c r="A6" s="77">
        <v>1</v>
      </c>
      <c r="B6" s="78"/>
      <c r="C6" s="79" t="s">
        <v>11</v>
      </c>
      <c r="D6" s="80" t="s">
        <v>12</v>
      </c>
      <c r="E6" s="81"/>
      <c r="F6" s="81"/>
      <c r="G6" s="82" t="s">
        <v>13</v>
      </c>
      <c r="H6" s="93" t="s">
        <v>14</v>
      </c>
      <c r="I6" s="90" t="s">
        <v>15</v>
      </c>
      <c r="J6" s="91" t="s">
        <v>16</v>
      </c>
      <c r="K6" s="92" t="s">
        <v>17</v>
      </c>
    </row>
    <row r="7" spans="1:11" ht="54" customHeight="1">
      <c r="A7" s="77"/>
      <c r="B7" s="78"/>
      <c r="C7" s="79"/>
      <c r="D7" s="80"/>
      <c r="E7" s="81"/>
      <c r="F7" s="81"/>
      <c r="G7" s="82"/>
      <c r="H7" s="93"/>
      <c r="I7" s="90"/>
      <c r="J7" s="91"/>
      <c r="K7" s="92"/>
    </row>
    <row r="8" spans="1:13" ht="12.75">
      <c r="A8" s="8">
        <v>2</v>
      </c>
      <c r="B8" s="9"/>
      <c r="C8" s="9" t="s">
        <v>18</v>
      </c>
      <c r="D8" s="9"/>
      <c r="E8" s="10"/>
      <c r="F8" s="10"/>
      <c r="G8" s="11" t="s">
        <v>19</v>
      </c>
      <c r="H8" s="12">
        <f>SUM(H9:H13)</f>
        <v>246458805</v>
      </c>
      <c r="I8" s="12">
        <f>SUM(I9:I13)</f>
        <v>246458805</v>
      </c>
      <c r="J8" s="12">
        <f>SUM(J9:J13)</f>
        <v>0</v>
      </c>
      <c r="K8" s="13">
        <f>SUM(K9:K13)</f>
        <v>0</v>
      </c>
      <c r="M8" s="37"/>
    </row>
    <row r="9" spans="1:13" ht="12.75">
      <c r="A9" s="8">
        <v>3</v>
      </c>
      <c r="B9" s="14"/>
      <c r="C9" s="14"/>
      <c r="D9" s="14">
        <v>1</v>
      </c>
      <c r="E9" s="15"/>
      <c r="F9" s="15"/>
      <c r="G9" s="16" t="s">
        <v>20</v>
      </c>
      <c r="H9" s="17">
        <v>108000000</v>
      </c>
      <c r="I9" s="17">
        <v>108000000</v>
      </c>
      <c r="J9" s="17">
        <v>0</v>
      </c>
      <c r="K9" s="17">
        <v>0</v>
      </c>
      <c r="M9" s="37"/>
    </row>
    <row r="10" spans="1:13" ht="12.75">
      <c r="A10" s="8">
        <v>4</v>
      </c>
      <c r="B10" s="14"/>
      <c r="C10" s="14"/>
      <c r="D10" s="14">
        <v>2</v>
      </c>
      <c r="E10" s="15"/>
      <c r="F10" s="15"/>
      <c r="G10" s="16" t="s">
        <v>21</v>
      </c>
      <c r="H10" s="17">
        <v>22000000</v>
      </c>
      <c r="I10" s="17">
        <v>22000000</v>
      </c>
      <c r="J10" s="17">
        <v>0</v>
      </c>
      <c r="K10" s="17">
        <v>0</v>
      </c>
      <c r="M10" s="37"/>
    </row>
    <row r="11" spans="1:13" ht="12.75">
      <c r="A11" s="8">
        <v>5</v>
      </c>
      <c r="B11" s="14"/>
      <c r="C11" s="14"/>
      <c r="D11" s="14">
        <v>3</v>
      </c>
      <c r="E11" s="15"/>
      <c r="F11" s="15"/>
      <c r="G11" s="16" t="s">
        <v>22</v>
      </c>
      <c r="H11" s="17">
        <v>79700000</v>
      </c>
      <c r="I11" s="17">
        <v>79700000</v>
      </c>
      <c r="J11" s="17"/>
      <c r="K11" s="17">
        <v>0</v>
      </c>
      <c r="M11" s="37"/>
    </row>
    <row r="12" spans="1:13" ht="12.75">
      <c r="A12" s="8">
        <v>6</v>
      </c>
      <c r="B12" s="14"/>
      <c r="C12" s="14"/>
      <c r="D12" s="14">
        <v>4</v>
      </c>
      <c r="E12" s="15"/>
      <c r="F12" s="15"/>
      <c r="G12" s="16" t="s">
        <v>23</v>
      </c>
      <c r="H12" s="17">
        <v>3363000</v>
      </c>
      <c r="I12" s="17">
        <v>3363000</v>
      </c>
      <c r="J12" s="17">
        <v>0</v>
      </c>
      <c r="K12" s="17">
        <v>0</v>
      </c>
      <c r="M12" s="37"/>
    </row>
    <row r="13" spans="1:13" ht="12.75">
      <c r="A13" s="8">
        <v>7</v>
      </c>
      <c r="B13" s="14"/>
      <c r="C13" s="14"/>
      <c r="D13" s="14">
        <v>5</v>
      </c>
      <c r="E13" s="15"/>
      <c r="F13" s="15"/>
      <c r="G13" s="16" t="s">
        <v>24</v>
      </c>
      <c r="H13" s="17">
        <v>33395805</v>
      </c>
      <c r="I13" s="17">
        <v>33395805</v>
      </c>
      <c r="J13" s="17">
        <v>0</v>
      </c>
      <c r="K13" s="17">
        <v>0</v>
      </c>
      <c r="M13" s="37"/>
    </row>
    <row r="14" spans="1:14" ht="12.75">
      <c r="A14" s="8">
        <v>8</v>
      </c>
      <c r="B14" s="9"/>
      <c r="C14" s="9" t="s">
        <v>25</v>
      </c>
      <c r="D14" s="9"/>
      <c r="E14" s="10"/>
      <c r="F14" s="10"/>
      <c r="G14" s="11" t="s">
        <v>26</v>
      </c>
      <c r="H14" s="12">
        <f>SUM(H15:H17)</f>
        <v>202926400</v>
      </c>
      <c r="I14" s="12">
        <f>SUM(I15:I17)</f>
        <v>202926400</v>
      </c>
      <c r="J14" s="12">
        <f>SUM(J15:J17)</f>
        <v>0</v>
      </c>
      <c r="K14" s="13">
        <f>SUM(K15:K17)</f>
        <v>0</v>
      </c>
      <c r="M14" s="37"/>
      <c r="N14" s="37"/>
    </row>
    <row r="15" spans="1:14" ht="12.75">
      <c r="A15" s="8">
        <v>9</v>
      </c>
      <c r="B15" s="14"/>
      <c r="C15" s="14"/>
      <c r="D15" s="14">
        <v>6</v>
      </c>
      <c r="E15" s="15"/>
      <c r="F15" s="15"/>
      <c r="G15" s="16" t="s">
        <v>27</v>
      </c>
      <c r="H15" s="17">
        <v>11429400</v>
      </c>
      <c r="I15" s="17">
        <v>11429400</v>
      </c>
      <c r="J15" s="17"/>
      <c r="K15" s="17">
        <v>0</v>
      </c>
      <c r="M15" s="37"/>
      <c r="N15" s="74"/>
    </row>
    <row r="16" spans="1:14" ht="12.75">
      <c r="A16" s="8">
        <v>10</v>
      </c>
      <c r="B16" s="14"/>
      <c r="C16" s="14"/>
      <c r="D16" s="14">
        <v>7</v>
      </c>
      <c r="E16" s="15"/>
      <c r="F16" s="15"/>
      <c r="G16" s="16" t="s">
        <v>28</v>
      </c>
      <c r="H16" s="17">
        <v>166497000</v>
      </c>
      <c r="I16" s="17">
        <v>166497000</v>
      </c>
      <c r="J16" s="17"/>
      <c r="K16" s="17">
        <v>0</v>
      </c>
      <c r="M16" s="37"/>
      <c r="N16" s="74"/>
    </row>
    <row r="17" spans="1:13" ht="12.75">
      <c r="A17" s="8">
        <v>11</v>
      </c>
      <c r="B17" s="14"/>
      <c r="C17" s="14"/>
      <c r="D17" s="14">
        <v>8</v>
      </c>
      <c r="E17" s="15"/>
      <c r="F17" s="15"/>
      <c r="G17" s="16" t="s">
        <v>29</v>
      </c>
      <c r="H17" s="17">
        <v>25000000</v>
      </c>
      <c r="I17" s="17">
        <v>25000000</v>
      </c>
      <c r="J17" s="17"/>
      <c r="K17" s="17">
        <v>0</v>
      </c>
      <c r="M17" s="37"/>
    </row>
    <row r="18" spans="1:13" ht="12.75">
      <c r="A18" s="8">
        <v>12</v>
      </c>
      <c r="B18" s="18" t="s">
        <v>1</v>
      </c>
      <c r="C18" s="18"/>
      <c r="D18" s="18"/>
      <c r="E18" s="18"/>
      <c r="F18" s="18"/>
      <c r="G18" s="18" t="s">
        <v>30</v>
      </c>
      <c r="H18" s="19">
        <f>H8+H14</f>
        <v>449385205</v>
      </c>
      <c r="I18" s="19">
        <f>I8+I14</f>
        <v>449385205</v>
      </c>
      <c r="J18" s="19">
        <f>SUM(J8,J14)</f>
        <v>0</v>
      </c>
      <c r="K18" s="20">
        <v>0</v>
      </c>
      <c r="M18" s="37"/>
    </row>
    <row r="19" spans="1:13" ht="12.75">
      <c r="A19" s="8">
        <v>13</v>
      </c>
      <c r="B19" s="21"/>
      <c r="C19" s="21" t="s">
        <v>31</v>
      </c>
      <c r="D19" s="21"/>
      <c r="E19" s="21"/>
      <c r="F19" s="21"/>
      <c r="G19" s="21" t="s">
        <v>32</v>
      </c>
      <c r="H19" s="22">
        <f>H20</f>
        <v>2553282</v>
      </c>
      <c r="I19" s="22">
        <f>I20</f>
        <v>2553282</v>
      </c>
      <c r="J19" s="22">
        <f>J20</f>
        <v>0</v>
      </c>
      <c r="K19" s="23">
        <f>K20</f>
        <v>0</v>
      </c>
      <c r="M19" s="37"/>
    </row>
    <row r="20" spans="1:13" ht="12.75">
      <c r="A20" s="8">
        <v>14</v>
      </c>
      <c r="B20" s="24"/>
      <c r="C20" s="24"/>
      <c r="D20" s="25">
        <v>9</v>
      </c>
      <c r="E20" s="24"/>
      <c r="F20" s="24"/>
      <c r="G20" s="24" t="s">
        <v>32</v>
      </c>
      <c r="H20" s="26">
        <f>H21+H24</f>
        <v>2553282</v>
      </c>
      <c r="I20" s="26">
        <f>I21+I24</f>
        <v>2553282</v>
      </c>
      <c r="J20" s="26">
        <f>J21+J24</f>
        <v>0</v>
      </c>
      <c r="K20" s="26">
        <f>K21+K24</f>
        <v>0</v>
      </c>
      <c r="M20" s="37"/>
    </row>
    <row r="21" spans="1:13" ht="12.75">
      <c r="A21" s="8">
        <v>15</v>
      </c>
      <c r="B21" s="24"/>
      <c r="C21" s="27"/>
      <c r="D21" s="24"/>
      <c r="E21" s="28" t="s">
        <v>33</v>
      </c>
      <c r="F21" s="29"/>
      <c r="G21" s="29" t="s">
        <v>74</v>
      </c>
      <c r="H21" s="26">
        <f>SUM(H22:H23)</f>
        <v>0</v>
      </c>
      <c r="I21" s="26">
        <f>SUM(I22:I23)</f>
        <v>0</v>
      </c>
      <c r="J21" s="26">
        <f>SUM(J22:J23)</f>
        <v>0</v>
      </c>
      <c r="K21" s="30">
        <f>SUM(K22:K23)</f>
        <v>0</v>
      </c>
      <c r="M21" s="37"/>
    </row>
    <row r="22" spans="1:13" ht="24.75" customHeight="1">
      <c r="A22" s="8">
        <v>16</v>
      </c>
      <c r="B22" s="29"/>
      <c r="C22" s="29"/>
      <c r="D22" s="25"/>
      <c r="E22" s="25"/>
      <c r="F22" s="31" t="s">
        <v>34</v>
      </c>
      <c r="G22" s="32" t="s">
        <v>75</v>
      </c>
      <c r="H22" s="17">
        <v>0</v>
      </c>
      <c r="I22" s="33">
        <v>0</v>
      </c>
      <c r="J22" s="33"/>
      <c r="K22" s="33">
        <v>0</v>
      </c>
      <c r="M22" s="37"/>
    </row>
    <row r="23" spans="1:13" ht="24.75" customHeight="1">
      <c r="A23" s="8">
        <v>17</v>
      </c>
      <c r="B23" s="29"/>
      <c r="C23" s="29"/>
      <c r="D23" s="25"/>
      <c r="E23" s="25"/>
      <c r="F23" s="31" t="s">
        <v>35</v>
      </c>
      <c r="G23" s="32" t="s">
        <v>36</v>
      </c>
      <c r="H23" s="17">
        <f>I23+J23+K23</f>
        <v>0</v>
      </c>
      <c r="I23" s="33">
        <v>0</v>
      </c>
      <c r="J23" s="33">
        <v>0</v>
      </c>
      <c r="K23" s="33">
        <v>0</v>
      </c>
      <c r="M23" s="37"/>
    </row>
    <row r="24" spans="1:13" ht="12.75">
      <c r="A24" s="8">
        <v>18</v>
      </c>
      <c r="B24" s="29"/>
      <c r="C24" s="27"/>
      <c r="D24" s="34"/>
      <c r="E24" s="31" t="s">
        <v>37</v>
      </c>
      <c r="F24" s="34"/>
      <c r="G24" s="29" t="s">
        <v>38</v>
      </c>
      <c r="H24" s="26">
        <f>SUM(H25:H26)</f>
        <v>2553282</v>
      </c>
      <c r="I24" s="26">
        <f>SUM(I25:I26)</f>
        <v>2553282</v>
      </c>
      <c r="J24" s="26">
        <f>SUM(J25:J26)</f>
        <v>0</v>
      </c>
      <c r="K24" s="30">
        <f>SUM(K25:K26)</f>
        <v>0</v>
      </c>
      <c r="M24" s="37"/>
    </row>
    <row r="25" spans="1:13" ht="12.75">
      <c r="A25" s="8">
        <v>19</v>
      </c>
      <c r="B25" s="35"/>
      <c r="C25" s="29"/>
      <c r="D25" s="31"/>
      <c r="E25" s="31"/>
      <c r="F25" s="31" t="s">
        <v>39</v>
      </c>
      <c r="G25" s="29" t="s">
        <v>40</v>
      </c>
      <c r="H25" s="17">
        <f>I25+J25+K25</f>
        <v>0</v>
      </c>
      <c r="I25" s="33">
        <v>0</v>
      </c>
      <c r="J25" s="33">
        <v>0</v>
      </c>
      <c r="K25" s="33">
        <v>0</v>
      </c>
      <c r="M25" s="37"/>
    </row>
    <row r="26" spans="1:15" ht="12.75">
      <c r="A26" s="8">
        <v>20</v>
      </c>
      <c r="B26" s="35"/>
      <c r="C26" s="35"/>
      <c r="D26" s="36"/>
      <c r="E26" s="36"/>
      <c r="F26" s="36" t="s">
        <v>41</v>
      </c>
      <c r="G26" s="35" t="s">
        <v>42</v>
      </c>
      <c r="H26" s="17">
        <v>2553282</v>
      </c>
      <c r="I26" s="33">
        <v>2553282</v>
      </c>
      <c r="J26" s="33">
        <v>0</v>
      </c>
      <c r="K26" s="33">
        <v>0</v>
      </c>
      <c r="M26" s="37"/>
      <c r="O26" s="37"/>
    </row>
    <row r="27" spans="1:13" ht="12.75">
      <c r="A27" s="8">
        <v>21</v>
      </c>
      <c r="B27" s="38"/>
      <c r="C27" s="39"/>
      <c r="D27" s="38"/>
      <c r="E27" s="38"/>
      <c r="F27" s="38"/>
      <c r="G27" s="38" t="s">
        <v>43</v>
      </c>
      <c r="H27" s="40">
        <f>H18+H19</f>
        <v>451938487</v>
      </c>
      <c r="I27" s="40">
        <f>I18+I19</f>
        <v>451938487</v>
      </c>
      <c r="J27" s="40">
        <f>J18+J19</f>
        <v>0</v>
      </c>
      <c r="K27" s="41">
        <f>K18+K19</f>
        <v>0</v>
      </c>
      <c r="M27" s="37"/>
    </row>
    <row r="28" spans="1:13" ht="12.75" customHeight="1" hidden="1">
      <c r="A28" s="83">
        <v>22</v>
      </c>
      <c r="B28" s="84"/>
      <c r="C28" s="85" t="s">
        <v>11</v>
      </c>
      <c r="D28" s="85" t="s">
        <v>12</v>
      </c>
      <c r="E28" s="86"/>
      <c r="F28" s="86"/>
      <c r="G28" s="75" t="s">
        <v>44</v>
      </c>
      <c r="H28" s="87" t="s">
        <v>14</v>
      </c>
      <c r="I28" s="88" t="s">
        <v>15</v>
      </c>
      <c r="J28" s="88" t="s">
        <v>16</v>
      </c>
      <c r="K28" s="89" t="s">
        <v>17</v>
      </c>
      <c r="M28" s="37"/>
    </row>
    <row r="29" spans="1:13" ht="57" customHeight="1">
      <c r="A29" s="83"/>
      <c r="B29" s="84"/>
      <c r="C29" s="85"/>
      <c r="D29" s="85"/>
      <c r="E29" s="86"/>
      <c r="F29" s="86"/>
      <c r="G29" s="75"/>
      <c r="H29" s="87"/>
      <c r="I29" s="88"/>
      <c r="J29" s="88"/>
      <c r="K29" s="89"/>
      <c r="M29" s="37"/>
    </row>
    <row r="30" spans="1:13" ht="12.75">
      <c r="A30" s="42">
        <v>23</v>
      </c>
      <c r="B30" s="43"/>
      <c r="C30" s="43" t="s">
        <v>18</v>
      </c>
      <c r="D30" s="43"/>
      <c r="E30" s="43"/>
      <c r="F30" s="43"/>
      <c r="G30" s="44" t="s">
        <v>45</v>
      </c>
      <c r="H30" s="45">
        <f>H31+H32+H33+H34</f>
        <v>173432031</v>
      </c>
      <c r="I30" s="45">
        <f>I31+I32+I33+I34</f>
        <v>173432031</v>
      </c>
      <c r="J30" s="45">
        <f>J31+J32+J33+J34</f>
        <v>0</v>
      </c>
      <c r="K30" s="46">
        <f>K31+K32+K33+K34</f>
        <v>0</v>
      </c>
      <c r="M30" s="37"/>
    </row>
    <row r="31" spans="1:13" ht="12.75">
      <c r="A31" s="47">
        <v>24</v>
      </c>
      <c r="B31" s="48"/>
      <c r="C31" s="48"/>
      <c r="D31" s="48">
        <v>1</v>
      </c>
      <c r="E31" s="48"/>
      <c r="F31" s="48"/>
      <c r="G31" s="49" t="s">
        <v>46</v>
      </c>
      <c r="H31" s="17">
        <v>78232031</v>
      </c>
      <c r="I31" s="50">
        <v>78232031</v>
      </c>
      <c r="J31" s="50">
        <v>0</v>
      </c>
      <c r="K31" s="50">
        <v>0</v>
      </c>
      <c r="M31" s="37"/>
    </row>
    <row r="32" spans="1:13" ht="12.75">
      <c r="A32" s="42">
        <v>25</v>
      </c>
      <c r="B32" s="48"/>
      <c r="C32" s="48"/>
      <c r="D32" s="48">
        <v>3</v>
      </c>
      <c r="E32" s="48"/>
      <c r="F32" s="48"/>
      <c r="G32" s="49" t="s">
        <v>47</v>
      </c>
      <c r="H32" s="17">
        <v>80000000</v>
      </c>
      <c r="I32" s="50">
        <v>80000000</v>
      </c>
      <c r="J32" s="50">
        <v>0</v>
      </c>
      <c r="K32" s="50">
        <v>0</v>
      </c>
      <c r="M32" s="37"/>
    </row>
    <row r="33" spans="1:13" ht="12.75">
      <c r="A33" s="47">
        <v>26</v>
      </c>
      <c r="B33" s="48"/>
      <c r="C33" s="48"/>
      <c r="D33" s="48">
        <v>4</v>
      </c>
      <c r="E33" s="51"/>
      <c r="F33" s="51"/>
      <c r="G33" s="49" t="s">
        <v>45</v>
      </c>
      <c r="H33" s="17">
        <v>15200000</v>
      </c>
      <c r="I33" s="17">
        <v>15200000</v>
      </c>
      <c r="J33" s="50">
        <v>0</v>
      </c>
      <c r="K33" s="50">
        <v>0</v>
      </c>
      <c r="M33" s="37"/>
    </row>
    <row r="34" spans="1:13" ht="12.75">
      <c r="A34" s="42">
        <v>27</v>
      </c>
      <c r="B34" s="48"/>
      <c r="C34" s="48"/>
      <c r="D34" s="48">
        <v>6</v>
      </c>
      <c r="E34" s="51"/>
      <c r="F34" s="51"/>
      <c r="G34" s="49" t="s">
        <v>48</v>
      </c>
      <c r="H34" s="17">
        <v>0</v>
      </c>
      <c r="I34" s="50">
        <v>0</v>
      </c>
      <c r="J34" s="50">
        <v>0</v>
      </c>
      <c r="K34" s="50">
        <v>0</v>
      </c>
      <c r="M34" s="37"/>
    </row>
    <row r="35" spans="1:13" ht="12.75">
      <c r="A35" s="47">
        <v>28</v>
      </c>
      <c r="B35" s="43"/>
      <c r="C35" s="43" t="s">
        <v>25</v>
      </c>
      <c r="D35" s="43"/>
      <c r="E35" s="52"/>
      <c r="F35" s="52"/>
      <c r="G35" s="44" t="s">
        <v>49</v>
      </c>
      <c r="H35" s="45">
        <f>SUM(H36:H38)</f>
        <v>95000000</v>
      </c>
      <c r="I35" s="45">
        <f>SUM(I36:I38)</f>
        <v>95000000</v>
      </c>
      <c r="J35" s="45">
        <f>SUM(J36:J38)</f>
        <v>0</v>
      </c>
      <c r="K35" s="46">
        <f>SUM(K36:K38)</f>
        <v>0</v>
      </c>
      <c r="M35" s="37"/>
    </row>
    <row r="36" spans="1:13" ht="12.75">
      <c r="A36" s="42">
        <v>29</v>
      </c>
      <c r="B36" s="48"/>
      <c r="C36" s="48"/>
      <c r="D36" s="48">
        <v>2</v>
      </c>
      <c r="E36" s="51"/>
      <c r="F36" s="51"/>
      <c r="G36" s="49" t="s">
        <v>50</v>
      </c>
      <c r="H36" s="17">
        <v>95000000</v>
      </c>
      <c r="I36" s="50">
        <v>95000000</v>
      </c>
      <c r="J36" s="50">
        <v>0</v>
      </c>
      <c r="K36" s="50">
        <v>0</v>
      </c>
      <c r="M36" s="37"/>
    </row>
    <row r="37" spans="1:13" ht="12.75">
      <c r="A37" s="47">
        <v>30</v>
      </c>
      <c r="B37" s="48"/>
      <c r="C37" s="48"/>
      <c r="D37" s="48">
        <v>5</v>
      </c>
      <c r="E37" s="51"/>
      <c r="F37" s="51"/>
      <c r="G37" s="53" t="s">
        <v>49</v>
      </c>
      <c r="H37" s="17">
        <f>I37+J37+K37</f>
        <v>0</v>
      </c>
      <c r="I37" s="50">
        <v>0</v>
      </c>
      <c r="J37" s="50">
        <v>0</v>
      </c>
      <c r="K37" s="50">
        <v>0</v>
      </c>
      <c r="M37" s="37"/>
    </row>
    <row r="38" spans="1:13" ht="12.75">
      <c r="A38" s="42">
        <v>31</v>
      </c>
      <c r="B38" s="48"/>
      <c r="C38" s="48"/>
      <c r="D38" s="48">
        <v>7</v>
      </c>
      <c r="E38" s="51"/>
      <c r="F38" s="51"/>
      <c r="G38" s="49" t="s">
        <v>51</v>
      </c>
      <c r="H38" s="17">
        <v>0</v>
      </c>
      <c r="I38" s="50">
        <v>0</v>
      </c>
      <c r="J38" s="50">
        <v>0</v>
      </c>
      <c r="K38" s="50">
        <v>0</v>
      </c>
      <c r="M38" s="37"/>
    </row>
    <row r="39" spans="1:13" ht="12.75">
      <c r="A39" s="47">
        <v>32</v>
      </c>
      <c r="B39" s="54" t="s">
        <v>2</v>
      </c>
      <c r="C39" s="54"/>
      <c r="D39" s="54"/>
      <c r="E39" s="55"/>
      <c r="F39" s="55"/>
      <c r="G39" s="56" t="s">
        <v>52</v>
      </c>
      <c r="H39" s="57">
        <f>H35+H30</f>
        <v>268432031</v>
      </c>
      <c r="I39" s="57">
        <f>I35+I30</f>
        <v>268432031</v>
      </c>
      <c r="J39" s="57">
        <f>J35+J30</f>
        <v>0</v>
      </c>
      <c r="K39" s="58">
        <f>K35+K30</f>
        <v>0</v>
      </c>
      <c r="M39" s="37"/>
    </row>
    <row r="40" spans="1:13" ht="33.75" customHeight="1">
      <c r="A40" s="42">
        <v>33</v>
      </c>
      <c r="B40" s="59"/>
      <c r="C40" s="59"/>
      <c r="D40" s="59"/>
      <c r="E40" s="60"/>
      <c r="F40" s="60"/>
      <c r="G40" s="61" t="s">
        <v>53</v>
      </c>
      <c r="H40" s="62">
        <f>H8-H30</f>
        <v>73026774</v>
      </c>
      <c r="I40" s="62">
        <f>I8-I30</f>
        <v>73026774</v>
      </c>
      <c r="J40" s="62">
        <f>J8-J30</f>
        <v>0</v>
      </c>
      <c r="K40" s="63">
        <f>K8-K30</f>
        <v>0</v>
      </c>
      <c r="M40" s="37"/>
    </row>
    <row r="41" spans="1:13" ht="30" customHeight="1">
      <c r="A41" s="47">
        <v>34</v>
      </c>
      <c r="B41" s="59"/>
      <c r="C41" s="59"/>
      <c r="D41" s="59"/>
      <c r="E41" s="60"/>
      <c r="F41" s="60"/>
      <c r="G41" s="61" t="s">
        <v>54</v>
      </c>
      <c r="H41" s="62">
        <f>H14-H35</f>
        <v>107926400</v>
      </c>
      <c r="I41" s="62">
        <f>I14-I35</f>
        <v>107926400</v>
      </c>
      <c r="J41" s="62">
        <f>J14-J35</f>
        <v>0</v>
      </c>
      <c r="K41" s="63">
        <f>K14-K35</f>
        <v>0</v>
      </c>
      <c r="M41" s="37"/>
    </row>
    <row r="42" spans="1:13" ht="12.75">
      <c r="A42" s="42">
        <v>35</v>
      </c>
      <c r="B42" s="43"/>
      <c r="C42" s="43" t="s">
        <v>31</v>
      </c>
      <c r="D42" s="43"/>
      <c r="E42" s="52"/>
      <c r="F42" s="52"/>
      <c r="G42" s="44" t="s">
        <v>55</v>
      </c>
      <c r="H42" s="45">
        <f>H43</f>
        <v>183506456</v>
      </c>
      <c r="I42" s="45">
        <f>I43</f>
        <v>183506456</v>
      </c>
      <c r="J42" s="45">
        <f>J43</f>
        <v>0</v>
      </c>
      <c r="K42" s="46">
        <f>K43</f>
        <v>0</v>
      </c>
      <c r="M42" s="37"/>
    </row>
    <row r="43" spans="1:13" ht="12.75">
      <c r="A43" s="47">
        <v>36</v>
      </c>
      <c r="B43" s="64"/>
      <c r="C43" s="64"/>
      <c r="D43" s="65">
        <v>8</v>
      </c>
      <c r="E43" s="66"/>
      <c r="F43" s="66"/>
      <c r="G43" s="67" t="s">
        <v>55</v>
      </c>
      <c r="H43" s="68">
        <f>H44+H47+H50</f>
        <v>183506456</v>
      </c>
      <c r="I43" s="68">
        <f>I44+I47+I50</f>
        <v>183506456</v>
      </c>
      <c r="J43" s="68">
        <f>J44+J47+J50</f>
        <v>0</v>
      </c>
      <c r="K43" s="68">
        <f>K44+K47+K50</f>
        <v>0</v>
      </c>
      <c r="M43" s="37"/>
    </row>
    <row r="44" spans="1:13" ht="15" customHeight="1">
      <c r="A44" s="42">
        <v>37</v>
      </c>
      <c r="B44" s="64"/>
      <c r="C44" s="64"/>
      <c r="D44" s="64"/>
      <c r="E44" s="66" t="s">
        <v>56</v>
      </c>
      <c r="F44" s="66"/>
      <c r="G44" s="69" t="s">
        <v>57</v>
      </c>
      <c r="H44" s="68">
        <f>SUM(H45:H46)</f>
        <v>0</v>
      </c>
      <c r="I44" s="68">
        <f>SUM(I45:I46)</f>
        <v>0</v>
      </c>
      <c r="J44" s="68">
        <f>SUM(J45:J46)</f>
        <v>0</v>
      </c>
      <c r="K44" s="70">
        <f>SUM(K45:K46)</f>
        <v>0</v>
      </c>
      <c r="M44" s="37"/>
    </row>
    <row r="45" spans="1:13" ht="19.5" customHeight="1">
      <c r="A45" s="47">
        <v>38</v>
      </c>
      <c r="B45" s="65"/>
      <c r="C45" s="65"/>
      <c r="D45" s="65"/>
      <c r="E45" s="66"/>
      <c r="F45" s="66" t="s">
        <v>58</v>
      </c>
      <c r="G45" s="71" t="s">
        <v>76</v>
      </c>
      <c r="H45" s="17">
        <v>0</v>
      </c>
      <c r="I45" s="72">
        <v>0</v>
      </c>
      <c r="J45" s="72"/>
      <c r="K45" s="72">
        <v>0</v>
      </c>
      <c r="M45" s="37"/>
    </row>
    <row r="46" spans="1:13" ht="15" customHeight="1">
      <c r="A46" s="42">
        <v>39</v>
      </c>
      <c r="B46" s="65"/>
      <c r="C46" s="65"/>
      <c r="D46" s="65"/>
      <c r="E46" s="66"/>
      <c r="F46" s="66" t="s">
        <v>59</v>
      </c>
      <c r="G46" s="71" t="s">
        <v>60</v>
      </c>
      <c r="H46" s="17">
        <f>I46+J46+K46</f>
        <v>0</v>
      </c>
      <c r="I46" s="72">
        <v>0</v>
      </c>
      <c r="J46" s="72">
        <v>0</v>
      </c>
      <c r="K46" s="72">
        <v>0</v>
      </c>
      <c r="M46" s="37"/>
    </row>
    <row r="47" spans="1:13" ht="15.75" customHeight="1">
      <c r="A47" s="47">
        <v>40</v>
      </c>
      <c r="B47" s="64"/>
      <c r="C47" s="64"/>
      <c r="D47" s="64"/>
      <c r="E47" s="66" t="s">
        <v>61</v>
      </c>
      <c r="F47" s="73"/>
      <c r="G47" s="69" t="s">
        <v>62</v>
      </c>
      <c r="H47" s="68">
        <f>SUM(H48:H49)</f>
        <v>0</v>
      </c>
      <c r="I47" s="68">
        <f>SUM(I48:I49)</f>
        <v>0</v>
      </c>
      <c r="J47" s="68">
        <f>SUM(J48:J49)</f>
        <v>0</v>
      </c>
      <c r="K47" s="70">
        <f>SUM(K48:K49)</f>
        <v>0</v>
      </c>
      <c r="M47" s="37"/>
    </row>
    <row r="48" spans="1:13" ht="12.75">
      <c r="A48" s="42">
        <v>41</v>
      </c>
      <c r="B48" s="65"/>
      <c r="C48" s="65"/>
      <c r="D48" s="65"/>
      <c r="E48" s="66"/>
      <c r="F48" s="66" t="s">
        <v>63</v>
      </c>
      <c r="G48" s="71" t="s">
        <v>64</v>
      </c>
      <c r="H48" s="17">
        <f>I48+J48+K48</f>
        <v>0</v>
      </c>
      <c r="I48" s="72">
        <v>0</v>
      </c>
      <c r="J48" s="72">
        <v>0</v>
      </c>
      <c r="K48" s="72">
        <v>0</v>
      </c>
      <c r="M48" s="37"/>
    </row>
    <row r="49" spans="1:13" ht="12.75">
      <c r="A49" s="47">
        <v>42</v>
      </c>
      <c r="B49" s="65"/>
      <c r="C49" s="65"/>
      <c r="D49" s="65"/>
      <c r="E49" s="66"/>
      <c r="F49" s="66" t="s">
        <v>65</v>
      </c>
      <c r="G49" s="71" t="s">
        <v>66</v>
      </c>
      <c r="H49" s="17">
        <f>I49+J49+K49</f>
        <v>0</v>
      </c>
      <c r="I49" s="72">
        <v>0</v>
      </c>
      <c r="J49" s="72">
        <v>0</v>
      </c>
      <c r="K49" s="72">
        <v>0</v>
      </c>
      <c r="M49" s="37"/>
    </row>
    <row r="50" spans="1:13" ht="15" customHeight="1">
      <c r="A50" s="42">
        <v>43</v>
      </c>
      <c r="B50" s="65"/>
      <c r="C50" s="65"/>
      <c r="D50" s="65"/>
      <c r="E50" s="66" t="s">
        <v>67</v>
      </c>
      <c r="F50" s="66"/>
      <c r="G50" s="71" t="s">
        <v>68</v>
      </c>
      <c r="H50" s="68">
        <f>SUM(H51:H52)</f>
        <v>183506456</v>
      </c>
      <c r="I50" s="68">
        <f>SUM(I51:I52)</f>
        <v>183506456</v>
      </c>
      <c r="J50" s="68">
        <f>SUM(J51:J52)</f>
        <v>0</v>
      </c>
      <c r="K50" s="70">
        <f>SUM(K51:K52)</f>
        <v>0</v>
      </c>
      <c r="M50" s="37"/>
    </row>
    <row r="51" spans="1:13" ht="17.25" customHeight="1">
      <c r="A51" s="47">
        <v>44</v>
      </c>
      <c r="B51" s="65"/>
      <c r="C51" s="65"/>
      <c r="D51" s="65"/>
      <c r="E51" s="66"/>
      <c r="F51" s="66" t="s">
        <v>69</v>
      </c>
      <c r="G51" s="71" t="s">
        <v>70</v>
      </c>
      <c r="H51" s="17">
        <v>0</v>
      </c>
      <c r="I51" s="72">
        <v>0</v>
      </c>
      <c r="J51" s="72"/>
      <c r="K51" s="72">
        <v>0</v>
      </c>
      <c r="M51" s="37"/>
    </row>
    <row r="52" spans="1:13" ht="18.75" customHeight="1">
      <c r="A52" s="42">
        <v>45</v>
      </c>
      <c r="B52" s="65"/>
      <c r="C52" s="65"/>
      <c r="D52" s="65"/>
      <c r="E52" s="66"/>
      <c r="F52" s="66" t="s">
        <v>71</v>
      </c>
      <c r="G52" s="71" t="s">
        <v>72</v>
      </c>
      <c r="H52" s="17">
        <v>183506456</v>
      </c>
      <c r="I52" s="17">
        <v>183506456</v>
      </c>
      <c r="J52" s="72"/>
      <c r="K52" s="72">
        <v>0</v>
      </c>
      <c r="M52" s="37"/>
    </row>
    <row r="53" spans="1:13" ht="12.75">
      <c r="A53" s="47">
        <v>46</v>
      </c>
      <c r="B53" s="38"/>
      <c r="C53" s="38"/>
      <c r="D53" s="38"/>
      <c r="E53" s="38"/>
      <c r="F53" s="38"/>
      <c r="G53" s="38" t="s">
        <v>73</v>
      </c>
      <c r="H53" s="40">
        <f>H39+H42</f>
        <v>451938487</v>
      </c>
      <c r="I53" s="40">
        <f>I39+I42</f>
        <v>451938487</v>
      </c>
      <c r="J53" s="40">
        <f>J39+J42</f>
        <v>0</v>
      </c>
      <c r="K53" s="40">
        <f>K39+K42</f>
        <v>0</v>
      </c>
      <c r="M53" s="37"/>
    </row>
    <row r="55" spans="8:10" ht="12.75">
      <c r="H55" s="37"/>
      <c r="J55" s="37"/>
    </row>
    <row r="56" spans="8:9" ht="12.75">
      <c r="H56" s="37"/>
      <c r="I56" s="37"/>
    </row>
    <row r="57" spans="8:10" ht="12.75">
      <c r="H57" s="37"/>
      <c r="J57" s="37"/>
    </row>
    <row r="58" ht="12.75">
      <c r="H58" s="37"/>
    </row>
    <row r="59" ht="12.75">
      <c r="H59" s="37"/>
    </row>
    <row r="60" ht="12.75">
      <c r="H60" s="37"/>
    </row>
    <row r="61" ht="12.75">
      <c r="H61" s="37"/>
    </row>
  </sheetData>
  <sheetProtection selectLockedCells="1" selectUnlockedCells="1"/>
  <mergeCells count="24">
    <mergeCell ref="H28:H29"/>
    <mergeCell ref="I28:I29"/>
    <mergeCell ref="J28:J29"/>
    <mergeCell ref="K28:K29"/>
    <mergeCell ref="I6:I7"/>
    <mergeCell ref="J6:J7"/>
    <mergeCell ref="K6:K7"/>
    <mergeCell ref="H6:H7"/>
    <mergeCell ref="A28:A29"/>
    <mergeCell ref="B28:B29"/>
    <mergeCell ref="C28:C29"/>
    <mergeCell ref="D28:D29"/>
    <mergeCell ref="E28:E29"/>
    <mergeCell ref="F28:F29"/>
    <mergeCell ref="G28:G29"/>
    <mergeCell ref="B3:K3"/>
    <mergeCell ref="B4:K4"/>
    <mergeCell ref="A6:A7"/>
    <mergeCell ref="B6:B7"/>
    <mergeCell ref="C6:C7"/>
    <mergeCell ref="D6:D7"/>
    <mergeCell ref="E6:E7"/>
    <mergeCell ref="F6:F7"/>
    <mergeCell ref="G6:G7"/>
  </mergeCells>
  <printOptions/>
  <pageMargins left="0.7479166666666667" right="0.7479166666666667" top="0.9840277777777777" bottom="0.9840277777777777" header="0.5118055555555555" footer="0.5"/>
  <pageSetup fitToHeight="2" fitToWidth="1" horizontalDpi="300" verticalDpi="3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2017-05-26T10:04:31Z</cp:lastPrinted>
  <dcterms:created xsi:type="dcterms:W3CDTF">2019-03-04T14:07:25Z</dcterms:created>
  <dcterms:modified xsi:type="dcterms:W3CDTF">2019-03-05T10:41:29Z</dcterms:modified>
  <cp:category/>
  <cp:version/>
  <cp:contentType/>
  <cp:contentStatus/>
</cp:coreProperties>
</file>