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15600" windowHeight="11760" activeTab="7"/>
  </bookViews>
  <sheets>
    <sheet name="23" sheetId="4" r:id="rId1"/>
    <sheet name="24" sheetId="5" r:id="rId2"/>
    <sheet name="25" sheetId="6" r:id="rId3"/>
    <sheet name="26" sheetId="7" r:id="rId4"/>
    <sheet name="27" sheetId="10" r:id="rId5"/>
    <sheet name="28" sheetId="23" r:id="rId6"/>
    <sheet name="29" sheetId="24" r:id="rId7"/>
    <sheet name="30" sheetId="25" r:id="rId8"/>
  </sheets>
  <calcPr calcId="125725"/>
</workbook>
</file>

<file path=xl/calcChain.xml><?xml version="1.0" encoding="utf-8"?>
<calcChain xmlns="http://schemas.openxmlformats.org/spreadsheetml/2006/main">
  <c r="A9" i="25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8"/>
  <c r="A9" i="23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"/>
  <c r="F8" i="7"/>
  <c r="F9"/>
  <c r="F10"/>
  <c r="F11"/>
  <c r="F12"/>
  <c r="F13"/>
  <c r="F14"/>
  <c r="F7"/>
  <c r="F8" i="6"/>
  <c r="F9"/>
  <c r="F10"/>
  <c r="F11"/>
  <c r="F12"/>
  <c r="F13"/>
  <c r="F14"/>
  <c r="F7"/>
  <c r="F7" i="5"/>
  <c r="F8"/>
  <c r="F9"/>
  <c r="F10"/>
  <c r="F11"/>
  <c r="F12"/>
  <c r="F19"/>
  <c r="F20"/>
  <c r="F21"/>
  <c r="F23"/>
  <c r="F24"/>
  <c r="F26"/>
  <c r="F28"/>
  <c r="F30"/>
  <c r="F31"/>
  <c r="F34"/>
  <c r="F35"/>
  <c r="F36"/>
  <c r="F38"/>
  <c r="F40"/>
  <c r="F41"/>
  <c r="F42"/>
  <c r="F43"/>
  <c r="F44"/>
  <c r="F45"/>
  <c r="F46"/>
  <c r="F47"/>
  <c r="F49"/>
  <c r="F50"/>
  <c r="F51"/>
  <c r="F52"/>
  <c r="F54"/>
  <c r="F58"/>
  <c r="F59"/>
  <c r="F60"/>
  <c r="F62"/>
  <c r="F63"/>
  <c r="F6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8"/>
  <c r="A9"/>
  <c r="A10" s="1"/>
  <c r="A11" s="1"/>
  <c r="A12" s="1"/>
  <c r="A13" s="1"/>
  <c r="A7"/>
  <c r="F8" i="4"/>
  <c r="F9"/>
  <c r="F10"/>
  <c r="F11"/>
  <c r="F12"/>
  <c r="F13"/>
  <c r="F14"/>
  <c r="F15"/>
  <c r="F16"/>
  <c r="F17"/>
  <c r="F18"/>
  <c r="F19"/>
  <c r="F24"/>
  <c r="F25"/>
  <c r="F26"/>
  <c r="F27"/>
  <c r="F28"/>
  <c r="F29"/>
  <c r="F30"/>
  <c r="F31"/>
  <c r="F32"/>
  <c r="F33"/>
  <c r="F34"/>
  <c r="F35"/>
  <c r="F36"/>
  <c r="F38"/>
  <c r="F39"/>
  <c r="F40"/>
  <c r="F41"/>
  <c r="F42"/>
  <c r="F43"/>
  <c r="F44"/>
  <c r="F45"/>
  <c r="F46"/>
  <c r="F47"/>
  <c r="F48"/>
  <c r="F49"/>
  <c r="F53"/>
  <c r="F57"/>
  <c r="F58"/>
  <c r="F59"/>
  <c r="F60"/>
  <c r="F63"/>
  <c r="F65"/>
  <c r="F70"/>
  <c r="F71"/>
  <c r="F72"/>
  <c r="F73"/>
  <c r="F74"/>
  <c r="F75"/>
  <c r="F76"/>
  <c r="F77"/>
  <c r="F78"/>
  <c r="F79"/>
  <c r="F80"/>
  <c r="F81"/>
  <c r="F82"/>
  <c r="F84"/>
  <c r="F88"/>
  <c r="F89"/>
  <c r="F7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8"/>
</calcChain>
</file>

<file path=xl/sharedStrings.xml><?xml version="1.0" encoding="utf-8"?>
<sst xmlns="http://schemas.openxmlformats.org/spreadsheetml/2006/main" count="392" uniqueCount="356">
  <si>
    <t>02</t>
  </si>
  <si>
    <t>03</t>
  </si>
  <si>
    <t>04</t>
  </si>
  <si>
    <t>Maradványkimutatás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</si>
  <si>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</si>
  <si>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</si>
  <si>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</si>
  <si>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</si>
  <si>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</si>
  <si>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</si>
  <si>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Céljuttatás, projektprémium (K1103)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</si>
  <si>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</si>
  <si>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</si>
  <si>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</si>
  <si>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</si>
  <si>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</si>
  <si>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</si>
  <si>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</si>
  <si>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13</t>
  </si>
  <si>
    <t>Foglalkoztatottak egyéb személyi juttatásai (&gt;=14) (K1113)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</si>
  <si>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</si>
  <si>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</si>
  <si>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</si>
  <si>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</si>
  <si>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</si>
  <si>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</si>
  <si>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</si>
  <si>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</si>
  <si>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</si>
  <si>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</si>
  <si>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</si>
  <si>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</si>
  <si>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</si>
  <si>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ebből: egészségügyi hozzájárulás (K2)</t>
  </si>
  <si>
    <t>ebből: táppénz hozzájárulás (K2)</t>
  </si>
  <si>
    <t>28</t>
  </si>
  <si>
    <t>ebből: munkáltatót terhelő személyi jövedelemadó (K2)</t>
  </si>
  <si>
    <t>Szakmai anyagok beszerzése (K311)</t>
  </si>
  <si>
    <t>Üzemeltetési anyagok beszerzése (K312)</t>
  </si>
  <si>
    <t>32</t>
  </si>
  <si>
    <t>Készletbeszerzés (=29+30+31) (K31)</t>
  </si>
  <si>
    <t>33</t>
  </si>
  <si>
    <t>Informatikai szolgáltatások igénybevétele (K321)</t>
  </si>
  <si>
    <t>Egyéb kommunikációs szolgáltatások (K322)</t>
  </si>
  <si>
    <t>35</t>
  </si>
  <si>
    <t>Kommunikációs szolgáltatások (=33+34) (K32)</t>
  </si>
  <si>
    <t>Közüzemi díjak (K331)</t>
  </si>
  <si>
    <t>Vásárolt élelmezés (K332)</t>
  </si>
  <si>
    <t>Bérleti és lízing díjak (&gt;=39) (K333)</t>
  </si>
  <si>
    <t>Karbantartási, kisjavítási szolgáltatások (K334)</t>
  </si>
  <si>
    <t>Közvetített szolgáltatások  (&gt;=42) (K335)</t>
  </si>
  <si>
    <t>43</t>
  </si>
  <si>
    <t>Szakmai tevékenységet segítő szolgáltatások  (K336)</t>
  </si>
  <si>
    <t>44</t>
  </si>
  <si>
    <t>Egyéb szolgáltatások  (K337)</t>
  </si>
  <si>
    <t>ebből: biztosítási díjak (K337)</t>
  </si>
  <si>
    <t>Szolgáltatási kiadások (=36+37+38+40+41+43+44) (K33)</t>
  </si>
  <si>
    <t>Kiküldetések kiadásai (K341)</t>
  </si>
  <si>
    <t>Reklám- és propagandakiadások (K342)</t>
  </si>
  <si>
    <t>Kiküldetések, reklám- és propagandakiadások (=47+48) (K34)</t>
  </si>
  <si>
    <t>Működési célú előzetesen felszámított általános forgalmi adó (K351)</t>
  </si>
  <si>
    <t>Fizetendő általános forgalmi adó  (K352)</t>
  </si>
  <si>
    <t>Kamatkiadások (&gt;=53+54) (K353)</t>
  </si>
  <si>
    <t>Egyéb pénzügyi műveletek kiadásai (&gt;=56+…+58) (K354)</t>
  </si>
  <si>
    <t>Egyéb dologi kiadások (K355)</t>
  </si>
  <si>
    <t>Különféle befizetések és egyéb dologi kiadások (=50+51+52+55+59) (K35)</t>
  </si>
  <si>
    <t>Dologi kiadások (=32+35+46+49+60) (K3)</t>
  </si>
  <si>
    <t>Családi támogatások (=64+…+73) (K42)</t>
  </si>
  <si>
    <t>ebből:  az egyéb pénzbeli és természetbeni gyermekvédelmi támogatások  (K42)</t>
  </si>
  <si>
    <t>Lakhatással kapcsolatos ellátások (=94+…+97) (K46)</t>
  </si>
  <si>
    <t>Intézményi ellátottak pénzbeli juttatásai (&gt;=99+100) (K47)</t>
  </si>
  <si>
    <t>Egyéb nem intézményi ellátások (&gt;=102+…+120) (K48)</t>
  </si>
  <si>
    <t>ebből: egyéb, az önkormányzat rendeletében megállapított juttatás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</si>
  <si>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</si>
  <si>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</si>
  <si>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Ellátottak pénzbeli juttatásai (=62+63+74+75+83+93+98+101) (K4)</t>
  </si>
  <si>
    <t>A helyi önkormányzatok előző évi elszámolásából származó kiadások (K5021)</t>
  </si>
  <si>
    <t>Elvonások és befizetések (=124+125+126) (K502)</t>
  </si>
  <si>
    <t>Egyéb működési célú támogatások államháztartáson belülre (=152+…+161) (K506)</t>
  </si>
  <si>
    <t>ebből: helyi önkormányzatok és költségvetési szerveik (K506)</t>
  </si>
  <si>
    <t>ebből: társulások és költségvetési szerveik (K506)</t>
  </si>
  <si>
    <t>Működési célú visszatérítendő támogatások, kölcsönök nyújtása államháztartáson kívülre (=165+…+175) (K508)</t>
  </si>
  <si>
    <t>ebből: háztartások (K508)</t>
  </si>
  <si>
    <t>Egyéb működési célú támogatások államháztartáson kívülre (=180+…+189) (K512)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</si>
  <si>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</si>
  <si>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</si>
  <si>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</si>
  <si>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</si>
  <si>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Tartalékok (K513)</t>
  </si>
  <si>
    <t>Egyéb működési célú kiadások (=122+127+128+129+140+151+162+164+176+177+178+179+190) (K5)</t>
  </si>
  <si>
    <t>Immateriális javak beszerzése, létesítése (K61)</t>
  </si>
  <si>
    <t>Ingatlanok beszerzése, létesítése (&gt;=194)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</si>
  <si>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</si>
  <si>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</si>
  <si>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</si>
  <si>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(=192+193+195+…+199) (K6)</t>
  </si>
  <si>
    <t>Ingatlanok felújítása (K71)</t>
  </si>
  <si>
    <t>Egyéb tárgyi eszközök felújítása  (K73)</t>
  </si>
  <si>
    <t>Felújítási célú előzetesen felszámított általános forgalmi adó (K74)</t>
  </si>
  <si>
    <t>Felújítások (=201+...+204) (K7)</t>
  </si>
  <si>
    <t>Felhalmozási célú visszatérítendő támogatások, kölcsönök nyújtása államháztartáson kívülre (=243+…+253) (K86)</t>
  </si>
  <si>
    <t>ebből: egyéb vállalkozások (K86)</t>
  </si>
  <si>
    <t>Egyéb felhalmozási célú támogatások államháztartáson kívülre (=257+…+266) (K89)</t>
  </si>
  <si>
    <t>ebből: nonprofit gazdasági társaságok (K89)</t>
  </si>
  <si>
    <t>ebből: háztartások (K89)</t>
  </si>
  <si>
    <t>ebből: egyéb vállalkozások (K89)</t>
  </si>
  <si>
    <t>Egyéb felhalmozási célú kiadások (=206+207+218+229+240+242+254+255+256) (K8)</t>
  </si>
  <si>
    <t>Költségvetési kiadások (=20+21+61+121+191+200+205+267) (K1-K8)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</si>
  <si>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</si>
  <si>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</si>
  <si>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</si>
  <si>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</si>
  <si>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</si>
  <si>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</si>
  <si>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</si>
  <si>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</si>
  <si>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</si>
  <si>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</si>
  <si>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</si>
  <si>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39</t>
  </si>
  <si>
    <t>ebből: helyi önkormányzatok és költségvetési szerveik (B16)</t>
  </si>
  <si>
    <t>ebből: társulások és költségvetési szerveik (B16)</t>
  </si>
  <si>
    <t>Működési célú támogatások államháztartáson belülről (=07+...+10+21+32) (B1)</t>
  </si>
  <si>
    <t>Felhalmozási célú önkormányzati támogatások (B21)</t>
  </si>
  <si>
    <t>Egyéb felhalmozási célú támogatások bevételei államháztartáson belülről (=69+…+78) (B25)</t>
  </si>
  <si>
    <t>ebből: fejezeti kezelésű előirányzatok EU-s programokra és azok hazai társfinanszírozása (B25)</t>
  </si>
  <si>
    <t>Felhalmozási célú támogatások államháztartáson belülről (=44+45+46+57+68) (B2)</t>
  </si>
  <si>
    <t>Vagyoni tipusú adók (=110+…+116) (B34)</t>
  </si>
  <si>
    <t>ebből: magánszemélyek kommunális adója (B34)</t>
  </si>
  <si>
    <t>Értékesítési és forgalmi adók (=118+…+139) (B351)</t>
  </si>
  <si>
    <t>ebből: állandó jeleggel végzett iparűzési tevékenység után fizetett helyi iparűzési adó (B351)</t>
  </si>
  <si>
    <t>Gépjárműadók (=146+…+149) (B354)</t>
  </si>
  <si>
    <t>ebből: belföldi gépjárművek adójának a helyi önkormányzatot megillető része (B354)</t>
  </si>
  <si>
    <t>Termékek és szolgáltatások adói (=117+140+144+145+150)  (B35)</t>
  </si>
  <si>
    <t>Egyéb közhatalmi bevételek (&gt;=170+…+184)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</si>
  <si>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</si>
  <si>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</si>
  <si>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Közhatalmi bevételek (=93+94+104+109+168+169) (B3)</t>
  </si>
  <si>
    <t>Készletértékesítés ellenértéke (B401)</t>
  </si>
  <si>
    <t>Szolgáltatások ellenértéke (&gt;=188+189) (B402)</t>
  </si>
  <si>
    <t>ebből:tárgyi eszközök bérbeadásából származó bevétel (B402)</t>
  </si>
  <si>
    <t>Közvetített szolgáltatások ellenértéke  (&gt;=191) (B403)</t>
  </si>
  <si>
    <t>ebből: államháztartáson belül (B403)</t>
  </si>
  <si>
    <t>Tulajdonosi bevételek (&gt;=193+…+198) (B404)</t>
  </si>
  <si>
    <t>ebből: önkormányzati vagyon üzemeltetéséből, koncesszióból származó bevétel (B404)</t>
  </si>
  <si>
    <t>Ellátási díjak (B405)</t>
  </si>
  <si>
    <t>Kiszámlázott általános forgalmi adó (B406)</t>
  </si>
  <si>
    <t>Egyéb kapott (járó) kamatok és kamatjellegű bevételek (&gt;=206+207) (B4082)</t>
  </si>
  <si>
    <t>Kamatbevételek és más nyereségjellegű bevételek (=202+205) (B408)</t>
  </si>
  <si>
    <t>Biztosító által fizetett kártérítés (B410)</t>
  </si>
  <si>
    <t>Egyéb működési bevételek (&gt;=219+220) (B411)</t>
  </si>
  <si>
    <t>ebből: kiadások visszatérítései (B411)</t>
  </si>
  <si>
    <t>Ingatlanok értékesítése (&gt;=225) (B52)</t>
  </si>
  <si>
    <t>ebből: háztartások (B64)</t>
  </si>
  <si>
    <t>ebből: háztartások (B65)</t>
  </si>
  <si>
    <t>ebből:önkormányzati többségi tulajdonú nem pénzügyi vállalkozások (B65)</t>
  </si>
  <si>
    <t>ebből: egyéb vállalkozások (B65)</t>
  </si>
  <si>
    <t>Működési célú átvett pénzeszközök (=231+...+234+244) (B6)</t>
  </si>
  <si>
    <t>Felhalmozási célú visszatérítendő támogatások, kölcsönök visszatérülése államháztartáson kívülről (=261+…+269) (B74)</t>
  </si>
  <si>
    <t>ebből: háztartások (B75)</t>
  </si>
  <si>
    <t>Likviditási célú hitelek, kölcsönök törlesztése pénzügyi vállalkozásnak (K9112)</t>
  </si>
  <si>
    <t>Hitel-, kölcsöntörlesztés államháztartáson kívülre (=01+03+04) (K911)</t>
  </si>
  <si>
    <t>Forgatási célú belföldi értékpapírok vásárlása (&gt;=08+09) (K9121)</t>
  </si>
  <si>
    <t>Belföldi értékpapírok kiadásai (=07+10+11+12+16+17) (K912)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</si>
  <si>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</si>
  <si>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</si>
  <si>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</si>
  <si>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</si>
  <si>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Likviditási célú hitelek, kölcsönök felvétele pénzügyi vállalkozástól (B8112)</t>
  </si>
  <si>
    <t>Hitel-, kölcsönfelvétel pénzügyi vállalkozástól (=01+02+03) (B811)</t>
  </si>
  <si>
    <t>12</t>
  </si>
  <si>
    <t>Előző év költségvetési maradványának igénybevétele (B8131)</t>
  </si>
  <si>
    <t>14</t>
  </si>
  <si>
    <t>Maradvány igénybevétele (=12+13) (B813)</t>
  </si>
  <si>
    <t>Államháztartáson belüli megelőlegezések (B814)</t>
  </si>
  <si>
    <t>Központi, irányító szervi támogatás (B816)</t>
  </si>
  <si>
    <t>23</t>
  </si>
  <si>
    <t>Belföldi finanszírozás bevételei (=04+11+14+…+19+22) (B81)</t>
  </si>
  <si>
    <t>Finanszírozási bevételek (=23+29+30+31) (B8)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</si>
  <si>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</si>
  <si>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</si>
  <si>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</si>
  <si>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</si>
  <si>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</si>
  <si>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</si>
  <si>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</si>
  <si>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</si>
  <si>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</si>
  <si>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</si>
  <si>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27</t>
  </si>
  <si>
    <t>11</t>
  </si>
  <si>
    <t>42</t>
  </si>
  <si>
    <t>24</t>
  </si>
  <si>
    <t>Előző időszak</t>
  </si>
  <si>
    <t>Módosítások (+/-)</t>
  </si>
  <si>
    <t>Tárgyi időszak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</si>
  <si>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</si>
  <si>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</si>
  <si>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</si>
  <si>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</si>
  <si>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</si>
  <si>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</si>
  <si>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</si>
  <si>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</si>
  <si>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A/III/1d - ebből: tartós részesedések társulásban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</si>
  <si>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</si>
  <si>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</si>
  <si>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</si>
  <si>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</si>
  <si>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</si>
  <si>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B/II/2 Forgatási célú hitelviszonyt megtestesítő értékpapírok (&gt;=B/II/2a+…+B/II/2e)</t>
  </si>
  <si>
    <t>B/II/2b - ebből: kincstárjegyek</t>
  </si>
  <si>
    <t>B/II Értékpapírok (=B/II/1+B/II/2)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</si>
  <si>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</si>
  <si>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</si>
  <si>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</si>
  <si>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</si>
  <si>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</si>
  <si>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</si>
  <si>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</si>
  <si>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</si>
  <si>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</si>
  <si>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</si>
  <si>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</si>
  <si>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</si>
  <si>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</si>
  <si>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</si>
  <si>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</si>
  <si>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</si>
  <si>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</si>
  <si>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</si>
  <si>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D/I/5b - ebből: költségvetési évben esedékes követelések ingatlanok értékesítésére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</si>
  <si>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</si>
  <si>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</si>
  <si>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</si>
  <si>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</si>
  <si>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</si>
  <si>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D/II/3 Költségvetési évet követően esedékes követelések közhatalmi bevételre (=D/II/3a+…+D/II/3f)</t>
  </si>
  <si>
    <t>D/II/3e - ebből: költségvetési évet követően esedékes követelések termékek és szolgáltatások adóira</t>
  </si>
  <si>
    <t>D/II/6 Költségvetési évet követően esedékes követelések működési célú átvett pénzeszközre (&gt;=D/II/6a+D/II/6b+D/II/6c)</t>
  </si>
  <si>
    <t>D/II/6c - ebből: költségvetési évet követően esedékes követelések működési célú visszatérítendő támogatások, kölcsönök visszatérülésére államháztartáson kívülről</t>
  </si>
  <si>
    <t>D/II Költségvetési évet követően esedékes követelések (=D/II/1+…+D/II/8)</t>
  </si>
  <si>
    <t>D/III/1 Adott előlegek (=D/III/1a+…+D/III/1f)</t>
  </si>
  <si>
    <t>D/III/1e - ebből: foglalkoztatottaknak adott előlegek</t>
  </si>
  <si>
    <t>D/III/4 Forgótőke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</si>
  <si>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</si>
  <si>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</si>
  <si>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</si>
  <si>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</si>
  <si>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</si>
  <si>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</si>
  <si>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</si>
  <si>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</si>
  <si>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</si>
  <si>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</si>
  <si>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F/1  Eredményszemléletű bevételek aktív időbeli elhatárolása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</si>
  <si>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</si>
  <si>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</si>
  <si>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</si>
  <si>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</si>
  <si>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</si>
  <si>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</si>
  <si>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</si>
  <si>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</si>
  <si>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</si>
  <si>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</si>
  <si>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 Költségvetési évben esedékes kötelezettségek (=H/I/1+…+H/I/9)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</si>
  <si>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</si>
  <si>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</si>
  <si>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</si>
  <si>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</si>
  <si>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</si>
  <si>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</si>
  <si>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</si>
  <si>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</si>
  <si>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</si>
  <si>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</si>
  <si>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</si>
  <si>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</si>
  <si>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</si>
  <si>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</si>
  <si>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</si>
  <si>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</si>
  <si>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</si>
  <si>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</si>
  <si>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</si>
  <si>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</si>
  <si>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</si>
  <si>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</si>
  <si>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</si>
  <si>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</si>
  <si>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18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</si>
  <si>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</si>
  <si>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</si>
  <si>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</si>
  <si>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</si>
  <si>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</si>
  <si>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</si>
  <si>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</si>
  <si>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19 Befektetett pénzügyi eszközökből származó eredményszemléletű bevételek, árfolyamnyereségek</t>
  </si>
  <si>
    <t>20 Egyéb kapott (járó) kamatok és kamatjellegű eredményszemléletű bevételek</t>
  </si>
  <si>
    <t>VIII Pénzügyi műveletek eredményszemléletű bevételei (=17+18+19+20+21)</t>
  </si>
  <si>
    <t>22 Részesedésekből származó ráfordítások, árfolyamveszteségek</t>
  </si>
  <si>
    <t>24 Fizetendő kamatok és kamatjellegű ráfordítások</t>
  </si>
  <si>
    <t>26 Pénzügyi műveletek egyéb ráfordításai (&gt;=26a+26b)</t>
  </si>
  <si>
    <t>IX Pénzügyi műveletek ráfordításai (=22+23+24+25+26)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</si>
  <si>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</si>
  <si>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</si>
  <si>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</si>
  <si>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</si>
  <si>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</si>
  <si>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</si>
  <si>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</si>
  <si>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</si>
  <si>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</si>
  <si>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</si>
  <si>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</si>
  <si>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</si>
  <si>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Egyéb növekedés</t>
  </si>
  <si>
    <t>Összes növekedés  (=02+…+07)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</si>
  <si>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</si>
  <si>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</si>
  <si>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</si>
  <si>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</si>
  <si>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</si>
  <si>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</si>
  <si>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</si>
  <si>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Értékcsökkenés összesen (=19+23)</t>
  </si>
  <si>
    <t>Eszközök nettó értéke (=15-24)</t>
  </si>
  <si>
    <t>Teljesen (0-ig) leírt eszközök bruttó értéke</t>
  </si>
  <si>
    <t>%</t>
  </si>
  <si>
    <t>Kaposmérő Községi Önkormányzat és intézményei</t>
  </si>
  <si>
    <t>23. melléklet</t>
  </si>
  <si>
    <t>Összesített költségvetési kiadások</t>
  </si>
  <si>
    <t>24. melléklet</t>
  </si>
  <si>
    <t>Összesített költségvetési bevételek előirányzatának teljesítéséről</t>
  </si>
  <si>
    <t xml:space="preserve">Működési bevételek </t>
  </si>
  <si>
    <t xml:space="preserve">Felhalmozási célú átvett pénzeszközök </t>
  </si>
  <si>
    <t xml:space="preserve">Költségvetési bevételek </t>
  </si>
  <si>
    <t xml:space="preserve">Egyéb felhalmozási célú átvett pénzeszközök </t>
  </si>
  <si>
    <t xml:space="preserve">Felhalmozási bevételek (=222+224+226+227+229)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</si>
  <si>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</si>
  <si>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</si>
  <si>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>25. melléklet</t>
  </si>
  <si>
    <t xml:space="preserve"> Összesített finanszírozási kiadások</t>
  </si>
  <si>
    <t>26. melléklet</t>
  </si>
  <si>
    <t>Összesített finanszírozási bevételek</t>
  </si>
  <si>
    <t>27. melléklet</t>
  </si>
  <si>
    <t>28. melléklet</t>
  </si>
  <si>
    <t>Összesített mérleg</t>
  </si>
  <si>
    <t>29. melléklet</t>
  </si>
  <si>
    <t>Összesített eredménykimutatás</t>
  </si>
  <si>
    <t xml:space="preserve">Összesen </t>
  </si>
  <si>
    <t>30. melléklet</t>
  </si>
  <si>
    <t>Összesített vagyonkimutatás</t>
  </si>
  <si>
    <t>2017. év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</si>
</sst>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5" fillId="3" borderId="0" xfId="0" applyFont="1" applyFill="1" applyAlignment="1">
      <alignment vertical="center"/>
    </xf>
    <xf numFmtId="0" fontId="2" fillId="0" borderId="0" xfId="0" applyFont="1"/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/>
    <xf numFmtId="0" fontId="5" fillId="3" borderId="0" xfId="0" applyFont="1" applyFill="1" applyAlignment="1">
      <alignment horizontal="center" vertical="top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2" fillId="0" borderId="0" xfId="0" applyFont="1" applyAlignment="1"/>
    <xf numFmtId="0" fontId="5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9"/>
  <sheetViews>
    <sheetView workbookViewId="0">
      <pane ySplit="6" topLeftCell="A88" activePane="bottomLeft" state="frozen"/>
      <selection pane="bottomLeft" activeCell="E3" sqref="E3"/>
    </sheetView>
  </sheetViews>
  <sheetFormatPr defaultRowHeight="12.75"/>
  <cols>
    <col min="1" max="1" width="5.42578125" customWidth="1"/>
    <col min="2" max="2" width="32.140625" customWidth="1"/>
    <col min="3" max="3" width="12.5703125" customWidth="1"/>
    <col min="4" max="4" width="13.85546875" customWidth="1"/>
    <col min="5" max="5" width="13.28515625" customWidth="1"/>
    <col min="6" max="6" width="8" customWidth="1"/>
  </cols>
  <sheetData>
    <row r="1" spans="1:6" s="1" customFormat="1" ht="15.75">
      <c r="A1" s="21"/>
      <c r="B1" s="19" t="s">
        <v>331</v>
      </c>
      <c r="C1" s="19"/>
      <c r="D1" s="19"/>
      <c r="E1" s="19" t="s">
        <v>332</v>
      </c>
      <c r="F1" s="21"/>
    </row>
    <row r="2" spans="1:6" s="1" customFormat="1" ht="15.75">
      <c r="A2" s="21"/>
      <c r="B2" s="21"/>
      <c r="C2" s="21"/>
      <c r="D2" s="21"/>
      <c r="E2" s="21"/>
      <c r="F2" s="21"/>
    </row>
    <row r="3" spans="1:6" s="1" customFormat="1" ht="15.75">
      <c r="A3" s="21"/>
      <c r="B3" s="20" t="s">
        <v>333</v>
      </c>
      <c r="C3" s="21"/>
      <c r="D3" s="21"/>
      <c r="E3" s="19" t="s">
        <v>355</v>
      </c>
      <c r="F3" s="21"/>
    </row>
    <row r="4" spans="1:6" s="1" customFormat="1"/>
    <row r="5" spans="1:6" s="1" customFormat="1"/>
    <row r="6" spans="1:6" s="1" customFormat="1" ht="34.5" customHeight="1">
      <c r="A6" s="4"/>
      <c r="B6" s="4" t="s">
        <v>4</v>
      </c>
      <c r="C6" s="4" t="s">
        <v>5</v>
      </c>
      <c r="D6" s="4" t="s">
        <v>6</v>
      </c>
      <c r="E6" s="4" t="s">
        <v>7</v>
      </c>
      <c r="F6" s="4" t="s">
        <v>330</v>
      </c>
    </row>
    <row r="7" spans="1:6" ht="25.5">
      <c r="A7" s="11">
        <v>1</v>
      </c>
      <c r="B7" s="12" t="s">
        <v>9</v>
      </c>
      <c r="C7" s="13">
        <v>90918758</v>
      </c>
      <c r="D7" s="13">
        <v>111926912</v>
      </c>
      <c r="E7" s="13">
        <v>110984772</v>
      </c>
      <c r="F7" s="17">
        <f>E7/D7*100</f>
        <v>99.158254272216496</v>
      </c>
    </row>
    <row r="8" spans="1:6">
      <c r="A8" s="11">
        <f>A7+1</f>
        <v>2</v>
      </c>
      <c r="B8" s="12" t="s">
        <v>10</v>
      </c>
      <c r="C8" s="13">
        <v>0</v>
      </c>
      <c r="D8" s="13">
        <v>1822900</v>
      </c>
      <c r="E8" s="13">
        <v>1822900</v>
      </c>
      <c r="F8" s="17">
        <f t="shared" ref="F8:F71" si="0">E8/D8*100</f>
        <v>100</v>
      </c>
    </row>
    <row r="9" spans="1:6">
      <c r="A9" s="11">
        <f t="shared" ref="A9:A72" si="1">A8+1</f>
        <v>3</v>
      </c>
      <c r="B9" s="12" t="s">
        <v>11</v>
      </c>
      <c r="C9" s="13">
        <v>2915200</v>
      </c>
      <c r="D9" s="13">
        <v>3504000</v>
      </c>
      <c r="E9" s="13">
        <v>3504000</v>
      </c>
      <c r="F9" s="17">
        <f t="shared" si="0"/>
        <v>100</v>
      </c>
    </row>
    <row r="10" spans="1:6">
      <c r="A10" s="11">
        <f t="shared" si="1"/>
        <v>4</v>
      </c>
      <c r="B10" s="12" t="s">
        <v>13</v>
      </c>
      <c r="C10" s="13">
        <v>360000</v>
      </c>
      <c r="D10" s="13">
        <v>365000</v>
      </c>
      <c r="E10" s="13">
        <v>285000</v>
      </c>
      <c r="F10" s="17">
        <f t="shared" si="0"/>
        <v>78.082191780821915</v>
      </c>
    </row>
    <row r="11" spans="1:6">
      <c r="A11" s="11">
        <f t="shared" si="1"/>
        <v>5</v>
      </c>
      <c r="B11" s="12" t="s">
        <v>15</v>
      </c>
      <c r="C11" s="13">
        <v>820000</v>
      </c>
      <c r="D11" s="13">
        <v>979770</v>
      </c>
      <c r="E11" s="13">
        <v>784960</v>
      </c>
      <c r="F11" s="17">
        <f t="shared" si="0"/>
        <v>80.116762097226896</v>
      </c>
    </row>
    <row r="12" spans="1:6">
      <c r="A12" s="11">
        <f t="shared" si="1"/>
        <v>6</v>
      </c>
      <c r="B12" s="12" t="s">
        <v>17</v>
      </c>
      <c r="C12" s="13">
        <v>0</v>
      </c>
      <c r="D12" s="13">
        <v>135000</v>
      </c>
      <c r="E12" s="13">
        <v>67679</v>
      </c>
      <c r="F12" s="17">
        <f t="shared" si="0"/>
        <v>50.132592592592594</v>
      </c>
    </row>
    <row r="13" spans="1:6" ht="25.5">
      <c r="A13" s="11">
        <f t="shared" si="1"/>
        <v>7</v>
      </c>
      <c r="B13" s="12" t="s">
        <v>19</v>
      </c>
      <c r="C13" s="13">
        <v>0</v>
      </c>
      <c r="D13" s="13">
        <v>3305493</v>
      </c>
      <c r="E13" s="13">
        <v>3079016</v>
      </c>
      <c r="F13" s="17">
        <f t="shared" si="0"/>
        <v>93.148465297007135</v>
      </c>
    </row>
    <row r="14" spans="1:6" ht="25.5">
      <c r="A14" s="11">
        <f t="shared" si="1"/>
        <v>8</v>
      </c>
      <c r="B14" s="12" t="s">
        <v>20</v>
      </c>
      <c r="C14" s="13">
        <v>95013958</v>
      </c>
      <c r="D14" s="13">
        <v>122039075</v>
      </c>
      <c r="E14" s="13">
        <v>120528327</v>
      </c>
      <c r="F14" s="17">
        <f t="shared" si="0"/>
        <v>98.762078457248222</v>
      </c>
    </row>
    <row r="15" spans="1:6" ht="25.5">
      <c r="A15" s="11">
        <f t="shared" si="1"/>
        <v>9</v>
      </c>
      <c r="B15" s="12" t="s">
        <v>22</v>
      </c>
      <c r="C15" s="13">
        <v>11858344</v>
      </c>
      <c r="D15" s="13">
        <v>13000000</v>
      </c>
      <c r="E15" s="13">
        <v>12821663</v>
      </c>
      <c r="F15" s="17">
        <f t="shared" si="0"/>
        <v>98.628176923076921</v>
      </c>
    </row>
    <row r="16" spans="1:6" ht="51">
      <c r="A16" s="11">
        <f t="shared" si="1"/>
        <v>10</v>
      </c>
      <c r="B16" s="12" t="s">
        <v>24</v>
      </c>
      <c r="C16" s="13">
        <v>540000</v>
      </c>
      <c r="D16" s="13">
        <v>3180000</v>
      </c>
      <c r="E16" s="13">
        <v>2990060</v>
      </c>
      <c r="F16" s="17">
        <f t="shared" si="0"/>
        <v>94.027044025157238</v>
      </c>
    </row>
    <row r="17" spans="1:6" ht="25.5">
      <c r="A17" s="11">
        <f t="shared" si="1"/>
        <v>11</v>
      </c>
      <c r="B17" s="12" t="s">
        <v>26</v>
      </c>
      <c r="C17" s="13">
        <v>12398344</v>
      </c>
      <c r="D17" s="13">
        <v>16180000</v>
      </c>
      <c r="E17" s="13">
        <v>15811723</v>
      </c>
      <c r="F17" s="17">
        <f t="shared" si="0"/>
        <v>97.723875154511745</v>
      </c>
    </row>
    <row r="18" spans="1:6">
      <c r="A18" s="11">
        <f t="shared" si="1"/>
        <v>12</v>
      </c>
      <c r="B18" s="15" t="s">
        <v>28</v>
      </c>
      <c r="C18" s="16">
        <v>107412302</v>
      </c>
      <c r="D18" s="16">
        <v>138219075</v>
      </c>
      <c r="E18" s="16">
        <v>136340050</v>
      </c>
      <c r="F18" s="18">
        <f t="shared" si="0"/>
        <v>98.640545814678617</v>
      </c>
    </row>
    <row r="19" spans="1:6" ht="38.25">
      <c r="A19" s="11">
        <f t="shared" si="1"/>
        <v>13</v>
      </c>
      <c r="B19" s="15" t="s">
        <v>30</v>
      </c>
      <c r="C19" s="16">
        <v>22875574</v>
      </c>
      <c r="D19" s="16">
        <v>27803909</v>
      </c>
      <c r="E19" s="16">
        <v>27539628</v>
      </c>
      <c r="F19" s="17">
        <f t="shared" si="0"/>
        <v>99.049482574554531</v>
      </c>
    </row>
    <row r="20" spans="1:6">
      <c r="A20" s="11">
        <f t="shared" si="1"/>
        <v>14</v>
      </c>
      <c r="B20" s="12" t="s">
        <v>32</v>
      </c>
      <c r="C20" s="13">
        <v>0</v>
      </c>
      <c r="D20" s="13">
        <v>0</v>
      </c>
      <c r="E20" s="13">
        <v>25421734</v>
      </c>
      <c r="F20" s="17"/>
    </row>
    <row r="21" spans="1:6">
      <c r="A21" s="11">
        <f t="shared" si="1"/>
        <v>15</v>
      </c>
      <c r="B21" s="12" t="s">
        <v>33</v>
      </c>
      <c r="C21" s="13">
        <v>0</v>
      </c>
      <c r="D21" s="13">
        <v>0</v>
      </c>
      <c r="E21" s="13">
        <v>717922</v>
      </c>
      <c r="F21" s="17"/>
    </row>
    <row r="22" spans="1:6">
      <c r="A22" s="11">
        <f t="shared" si="1"/>
        <v>16</v>
      </c>
      <c r="B22" s="12" t="s">
        <v>34</v>
      </c>
      <c r="C22" s="13">
        <v>0</v>
      </c>
      <c r="D22" s="13">
        <v>0</v>
      </c>
      <c r="E22" s="13">
        <v>690021</v>
      </c>
      <c r="F22" s="17"/>
    </row>
    <row r="23" spans="1:6" ht="25.5">
      <c r="A23" s="11">
        <f t="shared" si="1"/>
        <v>17</v>
      </c>
      <c r="B23" s="12" t="s">
        <v>36</v>
      </c>
      <c r="C23" s="13">
        <v>0</v>
      </c>
      <c r="D23" s="13">
        <v>0</v>
      </c>
      <c r="E23" s="13">
        <v>709951</v>
      </c>
      <c r="F23" s="17"/>
    </row>
    <row r="24" spans="1:6">
      <c r="A24" s="11">
        <f t="shared" si="1"/>
        <v>18</v>
      </c>
      <c r="B24" s="12" t="s">
        <v>37</v>
      </c>
      <c r="C24" s="13">
        <v>2400000</v>
      </c>
      <c r="D24" s="13">
        <v>1838888</v>
      </c>
      <c r="E24" s="13">
        <v>1210072</v>
      </c>
      <c r="F24" s="17">
        <f t="shared" si="0"/>
        <v>65.804551446308864</v>
      </c>
    </row>
    <row r="25" spans="1:6" ht="25.5">
      <c r="A25" s="11">
        <f t="shared" si="1"/>
        <v>19</v>
      </c>
      <c r="B25" s="12" t="s">
        <v>38</v>
      </c>
      <c r="C25" s="13">
        <v>9340000</v>
      </c>
      <c r="D25" s="13">
        <v>17420050</v>
      </c>
      <c r="E25" s="13">
        <v>16783886</v>
      </c>
      <c r="F25" s="17">
        <f t="shared" si="0"/>
        <v>96.348093145542052</v>
      </c>
    </row>
    <row r="26" spans="1:6">
      <c r="A26" s="11">
        <f t="shared" si="1"/>
        <v>20</v>
      </c>
      <c r="B26" s="12" t="s">
        <v>40</v>
      </c>
      <c r="C26" s="13">
        <v>11740000</v>
      </c>
      <c r="D26" s="13">
        <v>19258938</v>
      </c>
      <c r="E26" s="13">
        <v>17993958</v>
      </c>
      <c r="F26" s="17">
        <f t="shared" si="0"/>
        <v>93.43172505150595</v>
      </c>
    </row>
    <row r="27" spans="1:6" ht="25.5">
      <c r="A27" s="11">
        <f t="shared" si="1"/>
        <v>21</v>
      </c>
      <c r="B27" s="12" t="s">
        <v>42</v>
      </c>
      <c r="C27" s="13">
        <v>900000</v>
      </c>
      <c r="D27" s="13">
        <v>2275500</v>
      </c>
      <c r="E27" s="13">
        <v>2176771</v>
      </c>
      <c r="F27" s="17">
        <f t="shared" si="0"/>
        <v>95.661217314875842</v>
      </c>
    </row>
    <row r="28" spans="1:6" ht="25.5">
      <c r="A28" s="11">
        <f t="shared" si="1"/>
        <v>22</v>
      </c>
      <c r="B28" s="12" t="s">
        <v>43</v>
      </c>
      <c r="C28" s="13">
        <v>2000000</v>
      </c>
      <c r="D28" s="13">
        <v>1897707</v>
      </c>
      <c r="E28" s="13">
        <v>1784018</v>
      </c>
      <c r="F28" s="17">
        <f t="shared" si="0"/>
        <v>94.009138397023349</v>
      </c>
    </row>
    <row r="29" spans="1:6" ht="25.5">
      <c r="A29" s="11">
        <f t="shared" si="1"/>
        <v>23</v>
      </c>
      <c r="B29" s="12" t="s">
        <v>45</v>
      </c>
      <c r="C29" s="13">
        <v>2900000</v>
      </c>
      <c r="D29" s="13">
        <v>4173207</v>
      </c>
      <c r="E29" s="13">
        <v>3960789</v>
      </c>
      <c r="F29" s="17">
        <f t="shared" si="0"/>
        <v>94.909957737538548</v>
      </c>
    </row>
    <row r="30" spans="1:6">
      <c r="A30" s="11">
        <f t="shared" si="1"/>
        <v>24</v>
      </c>
      <c r="B30" s="12" t="s">
        <v>46</v>
      </c>
      <c r="C30" s="13">
        <v>5900000</v>
      </c>
      <c r="D30" s="13">
        <v>9717784</v>
      </c>
      <c r="E30" s="13">
        <v>9370382</v>
      </c>
      <c r="F30" s="17">
        <f t="shared" si="0"/>
        <v>96.425090329235559</v>
      </c>
    </row>
    <row r="31" spans="1:6">
      <c r="A31" s="11">
        <f t="shared" si="1"/>
        <v>25</v>
      </c>
      <c r="B31" s="12" t="s">
        <v>47</v>
      </c>
      <c r="C31" s="13">
        <v>20279721</v>
      </c>
      <c r="D31" s="13">
        <v>25220000</v>
      </c>
      <c r="E31" s="13">
        <v>25059753</v>
      </c>
      <c r="F31" s="17">
        <f t="shared" si="0"/>
        <v>99.364603489294211</v>
      </c>
    </row>
    <row r="32" spans="1:6">
      <c r="A32" s="11">
        <f t="shared" si="1"/>
        <v>26</v>
      </c>
      <c r="B32" s="12" t="s">
        <v>48</v>
      </c>
      <c r="C32" s="13">
        <v>300000</v>
      </c>
      <c r="D32" s="13">
        <v>27300</v>
      </c>
      <c r="E32" s="13">
        <v>27300</v>
      </c>
      <c r="F32" s="17">
        <f t="shared" si="0"/>
        <v>100</v>
      </c>
    </row>
    <row r="33" spans="1:6" ht="25.5">
      <c r="A33" s="11">
        <f t="shared" si="1"/>
        <v>27</v>
      </c>
      <c r="B33" s="12" t="s">
        <v>49</v>
      </c>
      <c r="C33" s="13">
        <v>3305830</v>
      </c>
      <c r="D33" s="13">
        <v>6776586</v>
      </c>
      <c r="E33" s="13">
        <v>6530728</v>
      </c>
      <c r="F33" s="17">
        <f t="shared" si="0"/>
        <v>96.371948943022346</v>
      </c>
    </row>
    <row r="34" spans="1:6" ht="25.5">
      <c r="A34" s="11">
        <f t="shared" si="1"/>
        <v>28</v>
      </c>
      <c r="B34" s="12" t="s">
        <v>50</v>
      </c>
      <c r="C34" s="13">
        <v>630600</v>
      </c>
      <c r="D34" s="13">
        <v>8900</v>
      </c>
      <c r="E34" s="13">
        <v>8900</v>
      </c>
      <c r="F34" s="17">
        <f t="shared" si="0"/>
        <v>100</v>
      </c>
    </row>
    <row r="35" spans="1:6" ht="25.5">
      <c r="A35" s="11">
        <f t="shared" si="1"/>
        <v>29</v>
      </c>
      <c r="B35" s="12" t="s">
        <v>52</v>
      </c>
      <c r="C35" s="13">
        <v>2492180</v>
      </c>
      <c r="D35" s="13">
        <v>8402000</v>
      </c>
      <c r="E35" s="13">
        <v>8056715</v>
      </c>
      <c r="F35" s="17">
        <f t="shared" si="0"/>
        <v>95.890442751725786</v>
      </c>
    </row>
    <row r="36" spans="1:6">
      <c r="A36" s="11">
        <f t="shared" si="1"/>
        <v>30</v>
      </c>
      <c r="B36" s="12" t="s">
        <v>54</v>
      </c>
      <c r="C36" s="13">
        <v>8442690</v>
      </c>
      <c r="D36" s="13">
        <v>14414227</v>
      </c>
      <c r="E36" s="13">
        <v>14034345</v>
      </c>
      <c r="F36" s="17">
        <f t="shared" si="0"/>
        <v>97.364534359005177</v>
      </c>
    </row>
    <row r="37" spans="1:6">
      <c r="A37" s="11">
        <f t="shared" si="1"/>
        <v>31</v>
      </c>
      <c r="B37" s="12" t="s">
        <v>55</v>
      </c>
      <c r="C37" s="13">
        <v>0</v>
      </c>
      <c r="D37" s="13">
        <v>0</v>
      </c>
      <c r="E37" s="13">
        <v>1130839</v>
      </c>
      <c r="F37" s="17"/>
    </row>
    <row r="38" spans="1:6" ht="25.5">
      <c r="A38" s="11">
        <f t="shared" si="1"/>
        <v>32</v>
      </c>
      <c r="B38" s="12" t="s">
        <v>56</v>
      </c>
      <c r="C38" s="13">
        <v>41351021</v>
      </c>
      <c r="D38" s="13">
        <v>64566797</v>
      </c>
      <c r="E38" s="13">
        <v>63088123</v>
      </c>
      <c r="F38" s="17">
        <f t="shared" si="0"/>
        <v>97.709853874275353</v>
      </c>
    </row>
    <row r="39" spans="1:6">
      <c r="A39" s="11">
        <f t="shared" si="1"/>
        <v>33</v>
      </c>
      <c r="B39" s="12" t="s">
        <v>57</v>
      </c>
      <c r="C39" s="13">
        <v>250000</v>
      </c>
      <c r="D39" s="13">
        <v>75780</v>
      </c>
      <c r="E39" s="13">
        <v>11580</v>
      </c>
      <c r="F39" s="17">
        <f t="shared" si="0"/>
        <v>15.281076801266824</v>
      </c>
    </row>
    <row r="40" spans="1:6">
      <c r="A40" s="11">
        <f t="shared" si="1"/>
        <v>34</v>
      </c>
      <c r="B40" s="12" t="s">
        <v>58</v>
      </c>
      <c r="C40" s="13">
        <v>0</v>
      </c>
      <c r="D40" s="13">
        <v>200000</v>
      </c>
      <c r="E40" s="13">
        <v>182687</v>
      </c>
      <c r="F40" s="17">
        <f t="shared" si="0"/>
        <v>91.343500000000006</v>
      </c>
    </row>
    <row r="41" spans="1:6" ht="25.5">
      <c r="A41" s="11">
        <f t="shared" si="1"/>
        <v>35</v>
      </c>
      <c r="B41" s="12" t="s">
        <v>59</v>
      </c>
      <c r="C41" s="13">
        <v>250000</v>
      </c>
      <c r="D41" s="13">
        <v>275780</v>
      </c>
      <c r="E41" s="13">
        <v>194267</v>
      </c>
      <c r="F41" s="17">
        <f t="shared" si="0"/>
        <v>70.442744216404378</v>
      </c>
    </row>
    <row r="42" spans="1:6" ht="25.5">
      <c r="A42" s="11">
        <f t="shared" si="1"/>
        <v>36</v>
      </c>
      <c r="B42" s="12" t="s">
        <v>60</v>
      </c>
      <c r="C42" s="13">
        <v>12958980</v>
      </c>
      <c r="D42" s="13">
        <v>19358434</v>
      </c>
      <c r="E42" s="13">
        <v>18811635</v>
      </c>
      <c r="F42" s="17">
        <f t="shared" si="0"/>
        <v>97.175396522260016</v>
      </c>
    </row>
    <row r="43" spans="1:6">
      <c r="A43" s="11">
        <f t="shared" si="1"/>
        <v>37</v>
      </c>
      <c r="B43" s="12" t="s">
        <v>61</v>
      </c>
      <c r="C43" s="13">
        <v>0</v>
      </c>
      <c r="D43" s="13">
        <v>6630000</v>
      </c>
      <c r="E43" s="13">
        <v>6627917</v>
      </c>
      <c r="F43" s="17">
        <f t="shared" si="0"/>
        <v>99.968582202111605</v>
      </c>
    </row>
    <row r="44" spans="1:6">
      <c r="A44" s="11">
        <f t="shared" si="1"/>
        <v>38</v>
      </c>
      <c r="B44" s="12" t="s">
        <v>62</v>
      </c>
      <c r="C44" s="13">
        <v>0</v>
      </c>
      <c r="D44" s="13">
        <v>27000</v>
      </c>
      <c r="E44" s="13">
        <v>26302</v>
      </c>
      <c r="F44" s="17">
        <f t="shared" si="0"/>
        <v>97.414814814814804</v>
      </c>
    </row>
    <row r="45" spans="1:6" ht="25.5">
      <c r="A45" s="11">
        <f t="shared" si="1"/>
        <v>39</v>
      </c>
      <c r="B45" s="12" t="s">
        <v>63</v>
      </c>
      <c r="C45" s="13">
        <v>0</v>
      </c>
      <c r="D45" s="13">
        <v>480</v>
      </c>
      <c r="E45" s="13">
        <v>451</v>
      </c>
      <c r="F45" s="17">
        <f t="shared" si="0"/>
        <v>93.958333333333329</v>
      </c>
    </row>
    <row r="46" spans="1:6">
      <c r="A46" s="11">
        <f t="shared" si="1"/>
        <v>40</v>
      </c>
      <c r="B46" s="12" t="s">
        <v>64</v>
      </c>
      <c r="C46" s="13">
        <v>100000</v>
      </c>
      <c r="D46" s="13">
        <v>1422500</v>
      </c>
      <c r="E46" s="13">
        <v>1296573</v>
      </c>
      <c r="F46" s="17">
        <f t="shared" si="0"/>
        <v>91.147486818980667</v>
      </c>
    </row>
    <row r="47" spans="1:6" ht="25.5">
      <c r="A47" s="11">
        <f t="shared" si="1"/>
        <v>41</v>
      </c>
      <c r="B47" s="12" t="s">
        <v>65</v>
      </c>
      <c r="C47" s="13">
        <v>13058980</v>
      </c>
      <c r="D47" s="13">
        <v>27438414</v>
      </c>
      <c r="E47" s="13">
        <v>26762878</v>
      </c>
      <c r="F47" s="17">
        <f t="shared" si="0"/>
        <v>97.537991809584909</v>
      </c>
    </row>
    <row r="48" spans="1:6" ht="25.5">
      <c r="A48" s="11">
        <f t="shared" si="1"/>
        <v>42</v>
      </c>
      <c r="B48" s="15" t="s">
        <v>66</v>
      </c>
      <c r="C48" s="16">
        <v>69300001</v>
      </c>
      <c r="D48" s="16">
        <v>115713136</v>
      </c>
      <c r="E48" s="16">
        <v>112000015</v>
      </c>
      <c r="F48" s="18">
        <f t="shared" si="0"/>
        <v>96.791098116984756</v>
      </c>
    </row>
    <row r="49" spans="1:6">
      <c r="A49" s="11">
        <f t="shared" si="1"/>
        <v>43</v>
      </c>
      <c r="B49" s="12" t="s">
        <v>67</v>
      </c>
      <c r="C49" s="13">
        <v>4000000</v>
      </c>
      <c r="D49" s="13">
        <v>1588500</v>
      </c>
      <c r="E49" s="13">
        <v>1588500</v>
      </c>
      <c r="F49" s="17">
        <f t="shared" si="0"/>
        <v>100</v>
      </c>
    </row>
    <row r="50" spans="1:6" ht="38.25">
      <c r="A50" s="11">
        <f t="shared" si="1"/>
        <v>44</v>
      </c>
      <c r="B50" s="12" t="s">
        <v>68</v>
      </c>
      <c r="C50" s="13">
        <v>0</v>
      </c>
      <c r="D50" s="13">
        <v>0</v>
      </c>
      <c r="E50" s="13">
        <v>1588500</v>
      </c>
      <c r="F50" s="17"/>
    </row>
    <row r="51" spans="1:6" ht="25.5">
      <c r="A51" s="11">
        <f t="shared" si="1"/>
        <v>45</v>
      </c>
      <c r="B51" s="12" t="s">
        <v>69</v>
      </c>
      <c r="C51" s="13">
        <v>4000000</v>
      </c>
      <c r="D51" s="13">
        <v>0</v>
      </c>
      <c r="E51" s="13">
        <v>0</v>
      </c>
      <c r="F51" s="17"/>
    </row>
    <row r="52" spans="1:6" ht="25.5">
      <c r="A52" s="11">
        <f t="shared" si="1"/>
        <v>46</v>
      </c>
      <c r="B52" s="12" t="s">
        <v>70</v>
      </c>
      <c r="C52" s="13">
        <v>0</v>
      </c>
      <c r="D52" s="13">
        <v>0</v>
      </c>
      <c r="E52" s="13">
        <v>0</v>
      </c>
      <c r="F52" s="17"/>
    </row>
    <row r="53" spans="1:6" ht="25.5">
      <c r="A53" s="11">
        <f t="shared" si="1"/>
        <v>47</v>
      </c>
      <c r="B53" s="12" t="s">
        <v>71</v>
      </c>
      <c r="C53" s="13">
        <v>10302000</v>
      </c>
      <c r="D53" s="13">
        <v>5000000</v>
      </c>
      <c r="E53" s="13">
        <v>4939578</v>
      </c>
      <c r="F53" s="17">
        <f t="shared" si="0"/>
        <v>98.791560000000004</v>
      </c>
    </row>
    <row r="54" spans="1:6" ht="38.25">
      <c r="A54" s="11">
        <f t="shared" si="1"/>
        <v>48</v>
      </c>
      <c r="B54" s="12" t="s">
        <v>72</v>
      </c>
      <c r="C54" s="13">
        <v>0</v>
      </c>
      <c r="D54" s="13">
        <v>0</v>
      </c>
      <c r="E54" s="13">
        <v>2037282</v>
      </c>
      <c r="F54" s="17"/>
    </row>
    <row r="55" spans="1:6" ht="25.5">
      <c r="A55" s="11">
        <f t="shared" si="1"/>
        <v>49</v>
      </c>
      <c r="B55" s="12" t="s">
        <v>73</v>
      </c>
      <c r="C55" s="13">
        <v>0</v>
      </c>
      <c r="D55" s="13">
        <v>0</v>
      </c>
      <c r="E55" s="13">
        <v>1946000</v>
      </c>
      <c r="F55" s="17"/>
    </row>
    <row r="56" spans="1:6" ht="51">
      <c r="A56" s="11">
        <f t="shared" si="1"/>
        <v>50</v>
      </c>
      <c r="B56" s="12" t="s">
        <v>74</v>
      </c>
      <c r="C56" s="13">
        <v>0</v>
      </c>
      <c r="D56" s="13">
        <v>0</v>
      </c>
      <c r="E56" s="13">
        <v>891296</v>
      </c>
      <c r="F56" s="17"/>
    </row>
    <row r="57" spans="1:6" ht="25.5">
      <c r="A57" s="11">
        <f t="shared" si="1"/>
        <v>51</v>
      </c>
      <c r="B57" s="15" t="s">
        <v>75</v>
      </c>
      <c r="C57" s="16">
        <v>18302000</v>
      </c>
      <c r="D57" s="16">
        <v>6588500</v>
      </c>
      <c r="E57" s="16">
        <v>6528078</v>
      </c>
      <c r="F57" s="18">
        <f t="shared" si="0"/>
        <v>99.082917204219484</v>
      </c>
    </row>
    <row r="58" spans="1:6" ht="38.25">
      <c r="A58" s="11">
        <f t="shared" si="1"/>
        <v>52</v>
      </c>
      <c r="B58" s="12" t="s">
        <v>76</v>
      </c>
      <c r="C58" s="13">
        <v>0</v>
      </c>
      <c r="D58" s="13">
        <v>2611638</v>
      </c>
      <c r="E58" s="13">
        <v>2611638</v>
      </c>
      <c r="F58" s="17">
        <f t="shared" si="0"/>
        <v>100</v>
      </c>
    </row>
    <row r="59" spans="1:6" ht="25.5">
      <c r="A59" s="11">
        <f t="shared" si="1"/>
        <v>53</v>
      </c>
      <c r="B59" s="12" t="s">
        <v>77</v>
      </c>
      <c r="C59" s="13">
        <v>0</v>
      </c>
      <c r="D59" s="13">
        <v>2611638</v>
      </c>
      <c r="E59" s="13">
        <v>2611638</v>
      </c>
      <c r="F59" s="17">
        <f t="shared" si="0"/>
        <v>100</v>
      </c>
    </row>
    <row r="60" spans="1:6" ht="38.25">
      <c r="A60" s="11">
        <f t="shared" si="1"/>
        <v>54</v>
      </c>
      <c r="B60" s="12" t="s">
        <v>78</v>
      </c>
      <c r="C60" s="13">
        <v>32238184</v>
      </c>
      <c r="D60" s="13">
        <v>43300000</v>
      </c>
      <c r="E60" s="13">
        <v>43217679</v>
      </c>
      <c r="F60" s="17">
        <f t="shared" si="0"/>
        <v>99.809882217090077</v>
      </c>
    </row>
    <row r="61" spans="1:6" ht="25.5">
      <c r="A61" s="11">
        <f t="shared" si="1"/>
        <v>55</v>
      </c>
      <c r="B61" s="12" t="s">
        <v>79</v>
      </c>
      <c r="C61" s="13">
        <v>0</v>
      </c>
      <c r="D61" s="13">
        <v>0</v>
      </c>
      <c r="E61" s="13">
        <v>1159956</v>
      </c>
      <c r="F61" s="17"/>
    </row>
    <row r="62" spans="1:6" ht="25.5">
      <c r="A62" s="11">
        <f t="shared" si="1"/>
        <v>56</v>
      </c>
      <c r="B62" s="12" t="s">
        <v>80</v>
      </c>
      <c r="C62" s="13">
        <v>0</v>
      </c>
      <c r="D62" s="13">
        <v>0</v>
      </c>
      <c r="E62" s="13">
        <v>42057723</v>
      </c>
      <c r="F62" s="17"/>
    </row>
    <row r="63" spans="1:6" ht="51">
      <c r="A63" s="11">
        <f t="shared" si="1"/>
        <v>57</v>
      </c>
      <c r="B63" s="12" t="s">
        <v>81</v>
      </c>
      <c r="C63" s="13">
        <v>0</v>
      </c>
      <c r="D63" s="13">
        <v>790000</v>
      </c>
      <c r="E63" s="13">
        <v>770000</v>
      </c>
      <c r="F63" s="17">
        <f t="shared" si="0"/>
        <v>97.468354430379748</v>
      </c>
    </row>
    <row r="64" spans="1:6">
      <c r="A64" s="11">
        <f t="shared" si="1"/>
        <v>58</v>
      </c>
      <c r="B64" s="12" t="s">
        <v>82</v>
      </c>
      <c r="C64" s="13">
        <v>0</v>
      </c>
      <c r="D64" s="13">
        <v>0</v>
      </c>
      <c r="E64" s="13">
        <v>770000</v>
      </c>
      <c r="F64" s="17"/>
    </row>
    <row r="65" spans="1:6" ht="38.25">
      <c r="A65" s="11">
        <f t="shared" si="1"/>
        <v>59</v>
      </c>
      <c r="B65" s="12" t="s">
        <v>83</v>
      </c>
      <c r="C65" s="13">
        <v>11001888</v>
      </c>
      <c r="D65" s="13">
        <v>12400000</v>
      </c>
      <c r="E65" s="13">
        <v>12307248</v>
      </c>
      <c r="F65" s="17">
        <f t="shared" si="0"/>
        <v>99.251999999999995</v>
      </c>
    </row>
    <row r="66" spans="1:6">
      <c r="A66" s="11">
        <f t="shared" si="1"/>
        <v>60</v>
      </c>
      <c r="B66" s="12" t="s">
        <v>84</v>
      </c>
      <c r="C66" s="13">
        <v>0</v>
      </c>
      <c r="D66" s="13">
        <v>0</v>
      </c>
      <c r="E66" s="13">
        <v>750000</v>
      </c>
      <c r="F66" s="17"/>
    </row>
    <row r="67" spans="1:6" ht="25.5">
      <c r="A67" s="11">
        <f t="shared" si="1"/>
        <v>61</v>
      </c>
      <c r="B67" s="12" t="s">
        <v>85</v>
      </c>
      <c r="C67" s="13">
        <v>0</v>
      </c>
      <c r="D67" s="13">
        <v>0</v>
      </c>
      <c r="E67" s="13">
        <v>300910</v>
      </c>
      <c r="F67" s="17"/>
    </row>
    <row r="68" spans="1:6">
      <c r="A68" s="11">
        <f t="shared" si="1"/>
        <v>62</v>
      </c>
      <c r="B68" s="12" t="s">
        <v>86</v>
      </c>
      <c r="C68" s="13">
        <v>0</v>
      </c>
      <c r="D68" s="13">
        <v>0</v>
      </c>
      <c r="E68" s="13">
        <v>10833578</v>
      </c>
      <c r="F68" s="17"/>
    </row>
    <row r="69" spans="1:6">
      <c r="A69" s="11">
        <f t="shared" si="1"/>
        <v>63</v>
      </c>
      <c r="B69" s="12" t="s">
        <v>87</v>
      </c>
      <c r="C69" s="13">
        <v>0</v>
      </c>
      <c r="D69" s="13">
        <v>0</v>
      </c>
      <c r="E69" s="13">
        <v>422760</v>
      </c>
      <c r="F69" s="17"/>
    </row>
    <row r="70" spans="1:6">
      <c r="A70" s="11">
        <f t="shared" si="1"/>
        <v>64</v>
      </c>
      <c r="B70" s="12" t="s">
        <v>88</v>
      </c>
      <c r="C70" s="13">
        <v>3344842</v>
      </c>
      <c r="D70" s="13">
        <v>644379310</v>
      </c>
      <c r="E70" s="13">
        <v>0</v>
      </c>
      <c r="F70" s="17">
        <f t="shared" si="0"/>
        <v>0</v>
      </c>
    </row>
    <row r="71" spans="1:6" ht="38.25">
      <c r="A71" s="11">
        <f t="shared" si="1"/>
        <v>65</v>
      </c>
      <c r="B71" s="15" t="s">
        <v>89</v>
      </c>
      <c r="C71" s="16">
        <v>46584914</v>
      </c>
      <c r="D71" s="16">
        <v>703480948</v>
      </c>
      <c r="E71" s="16">
        <v>58906565</v>
      </c>
      <c r="F71" s="18">
        <f t="shared" si="0"/>
        <v>8.3735835586552376</v>
      </c>
    </row>
    <row r="72" spans="1:6" ht="25.5">
      <c r="A72" s="11">
        <f t="shared" si="1"/>
        <v>66</v>
      </c>
      <c r="B72" s="12" t="s">
        <v>90</v>
      </c>
      <c r="C72" s="13">
        <v>0</v>
      </c>
      <c r="D72" s="13">
        <v>960000</v>
      </c>
      <c r="E72" s="13">
        <v>960000</v>
      </c>
      <c r="F72" s="17">
        <f t="shared" ref="F72:F89" si="2">E72/D72*100</f>
        <v>100</v>
      </c>
    </row>
    <row r="73" spans="1:6" ht="25.5">
      <c r="A73" s="11">
        <f t="shared" ref="A73:A89" si="3">A72+1</f>
        <v>67</v>
      </c>
      <c r="B73" s="12" t="s">
        <v>91</v>
      </c>
      <c r="C73" s="13">
        <v>10000000</v>
      </c>
      <c r="D73" s="13">
        <v>12020000</v>
      </c>
      <c r="E73" s="13">
        <v>12020000</v>
      </c>
      <c r="F73" s="17">
        <f t="shared" si="2"/>
        <v>100</v>
      </c>
    </row>
    <row r="74" spans="1:6" ht="25.5">
      <c r="A74" s="11">
        <f t="shared" si="3"/>
        <v>68</v>
      </c>
      <c r="B74" s="12" t="s">
        <v>92</v>
      </c>
      <c r="C74" s="13">
        <v>200000</v>
      </c>
      <c r="D74" s="13">
        <v>2472441</v>
      </c>
      <c r="E74" s="13">
        <v>2472441</v>
      </c>
      <c r="F74" s="17">
        <f t="shared" si="2"/>
        <v>100</v>
      </c>
    </row>
    <row r="75" spans="1:6" ht="25.5">
      <c r="A75" s="11">
        <f t="shared" si="3"/>
        <v>69</v>
      </c>
      <c r="B75" s="12" t="s">
        <v>93</v>
      </c>
      <c r="C75" s="13">
        <v>2600000</v>
      </c>
      <c r="D75" s="13">
        <v>300000</v>
      </c>
      <c r="E75" s="13">
        <v>288985</v>
      </c>
      <c r="F75" s="17">
        <f t="shared" si="2"/>
        <v>96.328333333333333</v>
      </c>
    </row>
    <row r="76" spans="1:6" ht="25.5">
      <c r="A76" s="11">
        <f t="shared" si="3"/>
        <v>70</v>
      </c>
      <c r="B76" s="12" t="s">
        <v>94</v>
      </c>
      <c r="C76" s="13">
        <v>3254000</v>
      </c>
      <c r="D76" s="13">
        <v>750000</v>
      </c>
      <c r="E76" s="13">
        <v>745585</v>
      </c>
      <c r="F76" s="17">
        <f t="shared" si="2"/>
        <v>99.411333333333332</v>
      </c>
    </row>
    <row r="77" spans="1:6" ht="25.5">
      <c r="A77" s="11">
        <f t="shared" si="3"/>
        <v>71</v>
      </c>
      <c r="B77" s="15" t="s">
        <v>95</v>
      </c>
      <c r="C77" s="16">
        <v>16054000</v>
      </c>
      <c r="D77" s="16">
        <v>16502441</v>
      </c>
      <c r="E77" s="16">
        <v>16487011</v>
      </c>
      <c r="F77" s="18">
        <f t="shared" si="2"/>
        <v>99.906498681013318</v>
      </c>
    </row>
    <row r="78" spans="1:6">
      <c r="A78" s="11">
        <f t="shared" si="3"/>
        <v>72</v>
      </c>
      <c r="B78" s="12" t="s">
        <v>96</v>
      </c>
      <c r="C78" s="13">
        <v>0</v>
      </c>
      <c r="D78" s="13">
        <v>1621729</v>
      </c>
      <c r="E78" s="13">
        <v>1621729</v>
      </c>
      <c r="F78" s="17">
        <f t="shared" si="2"/>
        <v>100</v>
      </c>
    </row>
    <row r="79" spans="1:6">
      <c r="A79" s="11">
        <f t="shared" si="3"/>
        <v>73</v>
      </c>
      <c r="B79" s="12" t="s">
        <v>97</v>
      </c>
      <c r="C79" s="13">
        <v>0</v>
      </c>
      <c r="D79" s="13">
        <v>2260350</v>
      </c>
      <c r="E79" s="13">
        <v>2260350</v>
      </c>
      <c r="F79" s="17">
        <f t="shared" si="2"/>
        <v>100</v>
      </c>
    </row>
    <row r="80" spans="1:6" ht="25.5">
      <c r="A80" s="11">
        <f t="shared" si="3"/>
        <v>74</v>
      </c>
      <c r="B80" s="12" t="s">
        <v>98</v>
      </c>
      <c r="C80" s="13">
        <v>0</v>
      </c>
      <c r="D80" s="13">
        <v>1050000</v>
      </c>
      <c r="E80" s="13">
        <v>1048161</v>
      </c>
      <c r="F80" s="17">
        <f t="shared" si="2"/>
        <v>99.824857142857141</v>
      </c>
    </row>
    <row r="81" spans="1:6">
      <c r="A81" s="11">
        <f t="shared" si="3"/>
        <v>75</v>
      </c>
      <c r="B81" s="15" t="s">
        <v>99</v>
      </c>
      <c r="C81" s="16">
        <v>0</v>
      </c>
      <c r="D81" s="16">
        <v>4932079</v>
      </c>
      <c r="E81" s="16">
        <v>4930240</v>
      </c>
      <c r="F81" s="17">
        <f t="shared" si="2"/>
        <v>99.962713492626548</v>
      </c>
    </row>
    <row r="82" spans="1:6" ht="51">
      <c r="A82" s="11">
        <f t="shared" si="3"/>
        <v>76</v>
      </c>
      <c r="B82" s="12" t="s">
        <v>100</v>
      </c>
      <c r="C82" s="13">
        <v>0</v>
      </c>
      <c r="D82" s="13">
        <v>13000000</v>
      </c>
      <c r="E82" s="13">
        <v>13000000</v>
      </c>
      <c r="F82" s="17">
        <f t="shared" si="2"/>
        <v>100</v>
      </c>
    </row>
    <row r="83" spans="1:6">
      <c r="A83" s="11">
        <f t="shared" si="3"/>
        <v>77</v>
      </c>
      <c r="B83" s="12" t="s">
        <v>101</v>
      </c>
      <c r="C83" s="13">
        <v>0</v>
      </c>
      <c r="D83" s="13">
        <v>0</v>
      </c>
      <c r="E83" s="13">
        <v>13000000</v>
      </c>
      <c r="F83" s="17"/>
    </row>
    <row r="84" spans="1:6" ht="38.25">
      <c r="A84" s="11">
        <f t="shared" si="3"/>
        <v>78</v>
      </c>
      <c r="B84" s="12" t="s">
        <v>102</v>
      </c>
      <c r="C84" s="13">
        <v>71879479</v>
      </c>
      <c r="D84" s="13">
        <v>74977879</v>
      </c>
      <c r="E84" s="13">
        <v>74977879</v>
      </c>
      <c r="F84" s="17">
        <f t="shared" si="2"/>
        <v>100</v>
      </c>
    </row>
    <row r="85" spans="1:6" ht="25.5">
      <c r="A85" s="11">
        <f t="shared" si="3"/>
        <v>79</v>
      </c>
      <c r="B85" s="12" t="s">
        <v>103</v>
      </c>
      <c r="C85" s="13">
        <v>0</v>
      </c>
      <c r="D85" s="13">
        <v>0</v>
      </c>
      <c r="E85" s="13">
        <v>71879479</v>
      </c>
      <c r="F85" s="17"/>
    </row>
    <row r="86" spans="1:6">
      <c r="A86" s="11">
        <f t="shared" si="3"/>
        <v>80</v>
      </c>
      <c r="B86" s="12" t="s">
        <v>104</v>
      </c>
      <c r="C86" s="13">
        <v>0</v>
      </c>
      <c r="D86" s="13">
        <v>0</v>
      </c>
      <c r="E86" s="13">
        <v>2400</v>
      </c>
      <c r="F86" s="17"/>
    </row>
    <row r="87" spans="1:6">
      <c r="A87" s="11">
        <f t="shared" si="3"/>
        <v>81</v>
      </c>
      <c r="B87" s="12" t="s">
        <v>105</v>
      </c>
      <c r="C87" s="13">
        <v>0</v>
      </c>
      <c r="D87" s="13">
        <v>0</v>
      </c>
      <c r="E87" s="13">
        <v>3096000</v>
      </c>
      <c r="F87" s="17"/>
    </row>
    <row r="88" spans="1:6" ht="38.25">
      <c r="A88" s="11">
        <f t="shared" si="3"/>
        <v>82</v>
      </c>
      <c r="B88" s="15" t="s">
        <v>106</v>
      </c>
      <c r="C88" s="16">
        <v>71879479</v>
      </c>
      <c r="D88" s="16">
        <v>87977879</v>
      </c>
      <c r="E88" s="16">
        <v>87977879</v>
      </c>
      <c r="F88" s="18">
        <f t="shared" si="2"/>
        <v>100</v>
      </c>
    </row>
    <row r="89" spans="1:6" ht="38.25">
      <c r="A89" s="11">
        <f t="shared" si="3"/>
        <v>83</v>
      </c>
      <c r="B89" s="15" t="s">
        <v>107</v>
      </c>
      <c r="C89" s="16">
        <v>352408270</v>
      </c>
      <c r="D89" s="16">
        <v>1101217967</v>
      </c>
      <c r="E89" s="16">
        <v>450709466</v>
      </c>
      <c r="F89" s="18">
        <f t="shared" si="2"/>
        <v>40.928270288564953</v>
      </c>
    </row>
  </sheetData>
  <pageMargins left="0.74803149606299213" right="0.74803149606299213" top="0.98425196850393704" bottom="0.98425196850393704" header="0.51181102362204722" footer="0.51181102362204722"/>
  <pageSetup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3"/>
  <sheetViews>
    <sheetView workbookViewId="0">
      <pane ySplit="5" topLeftCell="A51" activePane="bottomLeft" state="frozen"/>
      <selection pane="bottomLeft" activeCell="B2" sqref="B2"/>
    </sheetView>
  </sheetViews>
  <sheetFormatPr defaultRowHeight="12.75"/>
  <cols>
    <col min="1" max="1" width="3.7109375" customWidth="1"/>
    <col min="2" max="2" width="40.5703125" customWidth="1"/>
    <col min="3" max="3" width="12.5703125" customWidth="1"/>
    <col min="4" max="4" width="13" customWidth="1"/>
    <col min="5" max="5" width="12.140625" customWidth="1"/>
    <col min="6" max="6" width="7.42578125" customWidth="1"/>
  </cols>
  <sheetData>
    <row r="1" spans="1:6" s="1" customFormat="1" ht="15.75">
      <c r="A1" s="21"/>
      <c r="B1" s="19" t="s">
        <v>331</v>
      </c>
      <c r="C1" s="19"/>
      <c r="D1" s="19"/>
      <c r="E1" s="19" t="s">
        <v>334</v>
      </c>
      <c r="F1" s="21"/>
    </row>
    <row r="2" spans="1:6" s="1" customFormat="1" ht="15.75">
      <c r="A2" s="21"/>
      <c r="B2" s="19" t="s">
        <v>355</v>
      </c>
      <c r="C2" s="21"/>
      <c r="D2" s="21"/>
      <c r="E2" s="21"/>
      <c r="F2" s="21"/>
    </row>
    <row r="3" spans="1:6" s="1" customFormat="1" ht="15.75">
      <c r="A3" s="37" t="s">
        <v>335</v>
      </c>
      <c r="B3" s="38"/>
      <c r="C3" s="38"/>
      <c r="D3" s="38"/>
      <c r="E3" s="38"/>
      <c r="F3" s="21"/>
    </row>
    <row r="4" spans="1:6" s="1" customFormat="1" ht="15.75">
      <c r="A4" s="22"/>
      <c r="B4" s="23"/>
      <c r="C4" s="23"/>
      <c r="D4" s="23"/>
      <c r="E4" s="23"/>
      <c r="F4" s="21"/>
    </row>
    <row r="5" spans="1:6" s="1" customFormat="1" ht="31.5">
      <c r="A5" s="4"/>
      <c r="B5" s="4" t="s">
        <v>4</v>
      </c>
      <c r="C5" s="4" t="s">
        <v>5</v>
      </c>
      <c r="D5" s="4" t="s">
        <v>6</v>
      </c>
      <c r="E5" s="4" t="s">
        <v>7</v>
      </c>
      <c r="F5" s="4" t="s">
        <v>330</v>
      </c>
    </row>
    <row r="6" spans="1:6" ht="25.5">
      <c r="A6" s="11">
        <v>1</v>
      </c>
      <c r="B6" s="12" t="s">
        <v>108</v>
      </c>
      <c r="C6" s="13">
        <v>60758180</v>
      </c>
      <c r="D6" s="13">
        <v>61899023</v>
      </c>
      <c r="E6" s="13">
        <v>61899023</v>
      </c>
      <c r="F6" s="17">
        <f>E6/D6*100</f>
        <v>100</v>
      </c>
    </row>
    <row r="7" spans="1:6" ht="25.5">
      <c r="A7" s="11">
        <f>A6+1</f>
        <v>2</v>
      </c>
      <c r="B7" s="12" t="s">
        <v>109</v>
      </c>
      <c r="C7" s="13">
        <v>56234323</v>
      </c>
      <c r="D7" s="13">
        <v>55091935</v>
      </c>
      <c r="E7" s="13">
        <v>55091935</v>
      </c>
      <c r="F7" s="17">
        <f t="shared" ref="F7:F63" si="0">E7/D7*100</f>
        <v>100</v>
      </c>
    </row>
    <row r="8" spans="1:6" ht="38.25">
      <c r="A8" s="11">
        <f t="shared" ref="A8:A63" si="1">A7+1</f>
        <v>3</v>
      </c>
      <c r="B8" s="12" t="s">
        <v>110</v>
      </c>
      <c r="C8" s="13">
        <v>75442630</v>
      </c>
      <c r="D8" s="13">
        <v>82883402</v>
      </c>
      <c r="E8" s="13">
        <v>82883402</v>
      </c>
      <c r="F8" s="17">
        <f t="shared" si="0"/>
        <v>100</v>
      </c>
    </row>
    <row r="9" spans="1:6" ht="25.5">
      <c r="A9" s="11">
        <f t="shared" si="1"/>
        <v>4</v>
      </c>
      <c r="B9" s="12" t="s">
        <v>111</v>
      </c>
      <c r="C9" s="13">
        <v>2842020</v>
      </c>
      <c r="D9" s="13">
        <v>3113486</v>
      </c>
      <c r="E9" s="13">
        <v>3113486</v>
      </c>
      <c r="F9" s="17">
        <f t="shared" si="0"/>
        <v>100</v>
      </c>
    </row>
    <row r="10" spans="1:6" ht="25.5">
      <c r="A10" s="11">
        <f t="shared" si="1"/>
        <v>5</v>
      </c>
      <c r="B10" s="12" t="s">
        <v>112</v>
      </c>
      <c r="C10" s="13">
        <v>0</v>
      </c>
      <c r="D10" s="13">
        <v>11384068</v>
      </c>
      <c r="E10" s="13">
        <v>11384068</v>
      </c>
      <c r="F10" s="17">
        <f t="shared" si="0"/>
        <v>100</v>
      </c>
    </row>
    <row r="11" spans="1:6" ht="25.5">
      <c r="A11" s="11">
        <f t="shared" si="1"/>
        <v>6</v>
      </c>
      <c r="B11" s="12" t="s">
        <v>113</v>
      </c>
      <c r="C11" s="13">
        <v>195277153</v>
      </c>
      <c r="D11" s="13">
        <v>214371914</v>
      </c>
      <c r="E11" s="13">
        <v>214371914</v>
      </c>
      <c r="F11" s="17">
        <f t="shared" si="0"/>
        <v>100</v>
      </c>
    </row>
    <row r="12" spans="1:6" ht="25.5">
      <c r="A12" s="11">
        <f t="shared" si="1"/>
        <v>7</v>
      </c>
      <c r="B12" s="12" t="s">
        <v>114</v>
      </c>
      <c r="C12" s="13">
        <v>13414716</v>
      </c>
      <c r="D12" s="13">
        <v>61539085</v>
      </c>
      <c r="E12" s="13">
        <v>61539085</v>
      </c>
      <c r="F12" s="17">
        <f t="shared" si="0"/>
        <v>100</v>
      </c>
    </row>
    <row r="13" spans="1:6" ht="25.5">
      <c r="A13" s="11">
        <f t="shared" si="1"/>
        <v>8</v>
      </c>
      <c r="B13" s="12" t="s">
        <v>115</v>
      </c>
      <c r="C13" s="13">
        <v>0</v>
      </c>
      <c r="D13" s="13">
        <v>0</v>
      </c>
      <c r="E13" s="13">
        <v>110344</v>
      </c>
      <c r="F13" s="17"/>
    </row>
    <row r="14" spans="1:6">
      <c r="A14" s="11">
        <f t="shared" si="1"/>
        <v>9</v>
      </c>
      <c r="B14" s="12" t="s">
        <v>116</v>
      </c>
      <c r="C14" s="13">
        <v>0</v>
      </c>
      <c r="D14" s="13">
        <v>0</v>
      </c>
      <c r="E14" s="13">
        <v>5103487</v>
      </c>
      <c r="F14" s="17"/>
    </row>
    <row r="15" spans="1:6">
      <c r="A15" s="11">
        <f t="shared" si="1"/>
        <v>10</v>
      </c>
      <c r="B15" s="12" t="s">
        <v>117</v>
      </c>
      <c r="C15" s="13">
        <v>0</v>
      </c>
      <c r="D15" s="13">
        <v>0</v>
      </c>
      <c r="E15" s="13">
        <v>4987800</v>
      </c>
      <c r="F15" s="17"/>
    </row>
    <row r="16" spans="1:6">
      <c r="A16" s="11">
        <f t="shared" si="1"/>
        <v>11</v>
      </c>
      <c r="B16" s="12" t="s">
        <v>118</v>
      </c>
      <c r="C16" s="13">
        <v>0</v>
      </c>
      <c r="D16" s="13">
        <v>0</v>
      </c>
      <c r="E16" s="13">
        <v>43217740</v>
      </c>
      <c r="F16" s="17"/>
    </row>
    <row r="17" spans="1:6" ht="25.5">
      <c r="A17" s="11">
        <f t="shared" si="1"/>
        <v>12</v>
      </c>
      <c r="B17" s="12" t="s">
        <v>120</v>
      </c>
      <c r="C17" s="13">
        <v>0</v>
      </c>
      <c r="D17" s="13">
        <v>0</v>
      </c>
      <c r="E17" s="13">
        <v>3434580</v>
      </c>
      <c r="F17" s="17"/>
    </row>
    <row r="18" spans="1:6">
      <c r="A18" s="11">
        <f t="shared" si="1"/>
        <v>13</v>
      </c>
      <c r="B18" s="12" t="s">
        <v>121</v>
      </c>
      <c r="C18" s="13">
        <v>0</v>
      </c>
      <c r="D18" s="13">
        <v>0</v>
      </c>
      <c r="E18" s="13">
        <v>4685134</v>
      </c>
      <c r="F18" s="17"/>
    </row>
    <row r="19" spans="1:6" ht="25.5">
      <c r="A19" s="11">
        <f t="shared" si="1"/>
        <v>14</v>
      </c>
      <c r="B19" s="15" t="s">
        <v>122</v>
      </c>
      <c r="C19" s="16">
        <v>208691869</v>
      </c>
      <c r="D19" s="16">
        <v>275910999</v>
      </c>
      <c r="E19" s="16">
        <v>275910999</v>
      </c>
      <c r="F19" s="18">
        <f t="shared" si="0"/>
        <v>100</v>
      </c>
    </row>
    <row r="20" spans="1:6" ht="25.5">
      <c r="A20" s="11">
        <f t="shared" si="1"/>
        <v>15</v>
      </c>
      <c r="B20" s="12" t="s">
        <v>123</v>
      </c>
      <c r="C20" s="13">
        <v>0</v>
      </c>
      <c r="D20" s="13">
        <v>81200</v>
      </c>
      <c r="E20" s="13">
        <v>81200</v>
      </c>
      <c r="F20" s="17">
        <f t="shared" si="0"/>
        <v>100</v>
      </c>
    </row>
    <row r="21" spans="1:6" ht="25.5">
      <c r="A21" s="11">
        <f t="shared" si="1"/>
        <v>16</v>
      </c>
      <c r="B21" s="12" t="s">
        <v>124</v>
      </c>
      <c r="C21" s="13">
        <v>0</v>
      </c>
      <c r="D21" s="13">
        <v>592351505</v>
      </c>
      <c r="E21" s="13">
        <v>592351505</v>
      </c>
      <c r="F21" s="17">
        <f t="shared" si="0"/>
        <v>100</v>
      </c>
    </row>
    <row r="22" spans="1:6" ht="25.5">
      <c r="A22" s="11">
        <f t="shared" si="1"/>
        <v>17</v>
      </c>
      <c r="B22" s="12" t="s">
        <v>125</v>
      </c>
      <c r="C22" s="13">
        <v>0</v>
      </c>
      <c r="D22" s="13">
        <v>0</v>
      </c>
      <c r="E22" s="13">
        <v>592351505</v>
      </c>
      <c r="F22" s="17"/>
    </row>
    <row r="23" spans="1:6" ht="25.5">
      <c r="A23" s="11">
        <f t="shared" si="1"/>
        <v>18</v>
      </c>
      <c r="B23" s="15" t="s">
        <v>126</v>
      </c>
      <c r="C23" s="16">
        <v>0</v>
      </c>
      <c r="D23" s="16">
        <v>592432705</v>
      </c>
      <c r="E23" s="16">
        <v>592432705</v>
      </c>
      <c r="F23" s="18">
        <f t="shared" si="0"/>
        <v>100</v>
      </c>
    </row>
    <row r="24" spans="1:6">
      <c r="A24" s="11">
        <f t="shared" si="1"/>
        <v>19</v>
      </c>
      <c r="B24" s="12" t="s">
        <v>127</v>
      </c>
      <c r="C24" s="13">
        <v>4350000</v>
      </c>
      <c r="D24" s="13">
        <v>4629080</v>
      </c>
      <c r="E24" s="13">
        <v>4374530</v>
      </c>
      <c r="F24" s="17">
        <f t="shared" si="0"/>
        <v>94.501067166694028</v>
      </c>
    </row>
    <row r="25" spans="1:6">
      <c r="A25" s="11">
        <f t="shared" si="1"/>
        <v>20</v>
      </c>
      <c r="B25" s="12" t="s">
        <v>128</v>
      </c>
      <c r="C25" s="13">
        <v>0</v>
      </c>
      <c r="D25" s="13">
        <v>0</v>
      </c>
      <c r="E25" s="13">
        <v>4374530</v>
      </c>
      <c r="F25" s="17"/>
    </row>
    <row r="26" spans="1:6">
      <c r="A26" s="11">
        <f t="shared" si="1"/>
        <v>21</v>
      </c>
      <c r="B26" s="12" t="s">
        <v>129</v>
      </c>
      <c r="C26" s="13">
        <v>22000000</v>
      </c>
      <c r="D26" s="13">
        <v>27677195</v>
      </c>
      <c r="E26" s="13">
        <v>25229834</v>
      </c>
      <c r="F26" s="17">
        <f t="shared" si="0"/>
        <v>91.157481818515208</v>
      </c>
    </row>
    <row r="27" spans="1:6" ht="38.25">
      <c r="A27" s="11">
        <f t="shared" si="1"/>
        <v>22</v>
      </c>
      <c r="B27" s="12" t="s">
        <v>130</v>
      </c>
      <c r="C27" s="13">
        <v>0</v>
      </c>
      <c r="D27" s="13">
        <v>0</v>
      </c>
      <c r="E27" s="13">
        <v>25229834</v>
      </c>
      <c r="F27" s="17"/>
    </row>
    <row r="28" spans="1:6">
      <c r="A28" s="11">
        <f t="shared" si="1"/>
        <v>23</v>
      </c>
      <c r="B28" s="12" t="s">
        <v>131</v>
      </c>
      <c r="C28" s="13">
        <v>7100000</v>
      </c>
      <c r="D28" s="13">
        <v>8435434</v>
      </c>
      <c r="E28" s="13">
        <v>7231749</v>
      </c>
      <c r="F28" s="17">
        <f t="shared" si="0"/>
        <v>85.730609711367549</v>
      </c>
    </row>
    <row r="29" spans="1:6" ht="25.5">
      <c r="A29" s="11">
        <f t="shared" si="1"/>
        <v>24</v>
      </c>
      <c r="B29" s="12" t="s">
        <v>132</v>
      </c>
      <c r="C29" s="13">
        <v>0</v>
      </c>
      <c r="D29" s="13">
        <v>0</v>
      </c>
      <c r="E29" s="13">
        <v>7231749</v>
      </c>
      <c r="F29" s="17"/>
    </row>
    <row r="30" spans="1:6" ht="25.5">
      <c r="A30" s="11">
        <f t="shared" si="1"/>
        <v>25</v>
      </c>
      <c r="B30" s="12" t="s">
        <v>133</v>
      </c>
      <c r="C30" s="13">
        <v>29100000</v>
      </c>
      <c r="D30" s="13">
        <v>36112629</v>
      </c>
      <c r="E30" s="13">
        <v>32461583</v>
      </c>
      <c r="F30" s="17">
        <f t="shared" si="0"/>
        <v>89.889836045999303</v>
      </c>
    </row>
    <row r="31" spans="1:6">
      <c r="A31" s="11">
        <f t="shared" si="1"/>
        <v>26</v>
      </c>
      <c r="B31" s="12" t="s">
        <v>134</v>
      </c>
      <c r="C31" s="13">
        <v>2500000</v>
      </c>
      <c r="D31" s="13">
        <v>11133227</v>
      </c>
      <c r="E31" s="13">
        <v>2788356</v>
      </c>
      <c r="F31" s="17">
        <f t="shared" si="0"/>
        <v>25.045352978071854</v>
      </c>
    </row>
    <row r="32" spans="1:6" ht="51">
      <c r="A32" s="11">
        <f t="shared" si="1"/>
        <v>27</v>
      </c>
      <c r="B32" s="12" t="s">
        <v>135</v>
      </c>
      <c r="C32" s="13">
        <v>0</v>
      </c>
      <c r="D32" s="13">
        <v>0</v>
      </c>
      <c r="E32" s="13">
        <v>10000</v>
      </c>
      <c r="F32" s="17"/>
    </row>
    <row r="33" spans="1:6">
      <c r="A33" s="11">
        <f t="shared" si="1"/>
        <v>28</v>
      </c>
      <c r="B33" s="12" t="s">
        <v>136</v>
      </c>
      <c r="C33" s="13">
        <v>0</v>
      </c>
      <c r="D33" s="13">
        <v>0</v>
      </c>
      <c r="E33" s="13">
        <v>236241</v>
      </c>
      <c r="F33" s="17"/>
    </row>
    <row r="34" spans="1:6" ht="25.5">
      <c r="A34" s="11">
        <f t="shared" si="1"/>
        <v>29</v>
      </c>
      <c r="B34" s="15" t="s">
        <v>137</v>
      </c>
      <c r="C34" s="16">
        <v>35950000</v>
      </c>
      <c r="D34" s="16">
        <v>51874936</v>
      </c>
      <c r="E34" s="16">
        <v>39624469</v>
      </c>
      <c r="F34" s="18">
        <f t="shared" si="0"/>
        <v>76.38461279258253</v>
      </c>
    </row>
    <row r="35" spans="1:6">
      <c r="A35" s="11">
        <f t="shared" si="1"/>
        <v>30</v>
      </c>
      <c r="B35" s="12" t="s">
        <v>138</v>
      </c>
      <c r="C35" s="13">
        <v>0</v>
      </c>
      <c r="D35" s="13">
        <v>815195</v>
      </c>
      <c r="E35" s="13">
        <v>724152</v>
      </c>
      <c r="F35" s="17">
        <f t="shared" si="0"/>
        <v>88.831751912119188</v>
      </c>
    </row>
    <row r="36" spans="1:6">
      <c r="A36" s="11">
        <f t="shared" si="1"/>
        <v>31</v>
      </c>
      <c r="B36" s="12" t="s">
        <v>139</v>
      </c>
      <c r="C36" s="13">
        <v>0</v>
      </c>
      <c r="D36" s="13">
        <v>10664486</v>
      </c>
      <c r="E36" s="13">
        <v>10320669</v>
      </c>
      <c r="F36" s="17">
        <f t="shared" si="0"/>
        <v>96.776056530056863</v>
      </c>
    </row>
    <row r="37" spans="1:6" ht="25.5">
      <c r="A37" s="11">
        <f t="shared" si="1"/>
        <v>32</v>
      </c>
      <c r="B37" s="12" t="s">
        <v>140</v>
      </c>
      <c r="C37" s="13">
        <v>0</v>
      </c>
      <c r="D37" s="13">
        <v>0</v>
      </c>
      <c r="E37" s="13">
        <v>6860571</v>
      </c>
      <c r="F37" s="17"/>
    </row>
    <row r="38" spans="1:6" ht="25.5">
      <c r="A38" s="11">
        <f t="shared" si="1"/>
        <v>33</v>
      </c>
      <c r="B38" s="12" t="s">
        <v>141</v>
      </c>
      <c r="C38" s="13">
        <v>1500000</v>
      </c>
      <c r="D38" s="13">
        <v>536748</v>
      </c>
      <c r="E38" s="13">
        <v>502739</v>
      </c>
      <c r="F38" s="17">
        <f t="shared" si="0"/>
        <v>93.663879511428078</v>
      </c>
    </row>
    <row r="39" spans="1:6">
      <c r="A39" s="11">
        <f t="shared" si="1"/>
        <v>34</v>
      </c>
      <c r="B39" s="12" t="s">
        <v>142</v>
      </c>
      <c r="C39" s="13">
        <v>0</v>
      </c>
      <c r="D39" s="13">
        <v>0</v>
      </c>
      <c r="E39" s="13">
        <v>502739</v>
      </c>
      <c r="F39" s="17"/>
    </row>
    <row r="40" spans="1:6">
      <c r="A40" s="11">
        <f t="shared" si="1"/>
        <v>35</v>
      </c>
      <c r="B40" s="12" t="s">
        <v>143</v>
      </c>
      <c r="C40" s="13">
        <v>10600000</v>
      </c>
      <c r="D40" s="13">
        <v>29654763</v>
      </c>
      <c r="E40" s="13">
        <v>27105338</v>
      </c>
      <c r="F40" s="17">
        <f t="shared" si="0"/>
        <v>91.40298305536956</v>
      </c>
    </row>
    <row r="41" spans="1:6" ht="25.5">
      <c r="A41" s="11">
        <f t="shared" si="1"/>
        <v>36</v>
      </c>
      <c r="B41" s="12" t="s">
        <v>144</v>
      </c>
      <c r="C41" s="13">
        <v>0</v>
      </c>
      <c r="D41" s="13">
        <v>0</v>
      </c>
      <c r="E41" s="13">
        <v>27103909</v>
      </c>
      <c r="F41" s="17" t="e">
        <f t="shared" si="0"/>
        <v>#DIV/0!</v>
      </c>
    </row>
    <row r="42" spans="1:6">
      <c r="A42" s="11">
        <f t="shared" si="1"/>
        <v>37</v>
      </c>
      <c r="B42" s="12" t="s">
        <v>145</v>
      </c>
      <c r="C42" s="13">
        <v>2000000</v>
      </c>
      <c r="D42" s="13">
        <v>5142055</v>
      </c>
      <c r="E42" s="13">
        <v>3961061</v>
      </c>
      <c r="F42" s="17">
        <f t="shared" si="0"/>
        <v>77.032645508459169</v>
      </c>
    </row>
    <row r="43" spans="1:6">
      <c r="A43" s="11">
        <f t="shared" si="1"/>
        <v>38</v>
      </c>
      <c r="B43" s="12" t="s">
        <v>146</v>
      </c>
      <c r="C43" s="13">
        <v>3472000</v>
      </c>
      <c r="D43" s="13">
        <v>11354154</v>
      </c>
      <c r="E43" s="13">
        <v>10192164</v>
      </c>
      <c r="F43" s="17">
        <f t="shared" si="0"/>
        <v>89.765948215956897</v>
      </c>
    </row>
    <row r="44" spans="1:6" ht="25.5">
      <c r="A44" s="11">
        <f t="shared" si="1"/>
        <v>39</v>
      </c>
      <c r="B44" s="12" t="s">
        <v>147</v>
      </c>
      <c r="C44" s="13">
        <v>0</v>
      </c>
      <c r="D44" s="13">
        <v>35</v>
      </c>
      <c r="E44" s="13">
        <v>35</v>
      </c>
      <c r="F44" s="17">
        <f t="shared" si="0"/>
        <v>100</v>
      </c>
    </row>
    <row r="45" spans="1:6" ht="25.5">
      <c r="A45" s="11">
        <f t="shared" si="1"/>
        <v>40</v>
      </c>
      <c r="B45" s="12" t="s">
        <v>148</v>
      </c>
      <c r="C45" s="13">
        <v>0</v>
      </c>
      <c r="D45" s="13">
        <v>35</v>
      </c>
      <c r="E45" s="13">
        <v>35</v>
      </c>
      <c r="F45" s="17">
        <f t="shared" si="0"/>
        <v>100</v>
      </c>
    </row>
    <row r="46" spans="1:6">
      <c r="A46" s="11">
        <f t="shared" si="1"/>
        <v>41</v>
      </c>
      <c r="B46" s="12" t="s">
        <v>149</v>
      </c>
      <c r="C46" s="13">
        <v>0</v>
      </c>
      <c r="D46" s="13">
        <v>470292</v>
      </c>
      <c r="E46" s="13">
        <v>470292</v>
      </c>
      <c r="F46" s="17">
        <f t="shared" si="0"/>
        <v>100</v>
      </c>
    </row>
    <row r="47" spans="1:6">
      <c r="A47" s="11">
        <f t="shared" si="1"/>
        <v>42</v>
      </c>
      <c r="B47" s="12" t="s">
        <v>150</v>
      </c>
      <c r="C47" s="13">
        <v>295000</v>
      </c>
      <c r="D47" s="13">
        <v>4558994</v>
      </c>
      <c r="E47" s="13">
        <v>4547510</v>
      </c>
      <c r="F47" s="17">
        <f t="shared" si="0"/>
        <v>99.7481023225738</v>
      </c>
    </row>
    <row r="48" spans="1:6">
      <c r="A48" s="11">
        <f t="shared" si="1"/>
        <v>43</v>
      </c>
      <c r="B48" s="12" t="s">
        <v>151</v>
      </c>
      <c r="C48" s="13">
        <v>0</v>
      </c>
      <c r="D48" s="13">
        <v>0</v>
      </c>
      <c r="E48" s="13">
        <v>1882529</v>
      </c>
      <c r="F48" s="17"/>
    </row>
    <row r="49" spans="1:6" ht="18" customHeight="1">
      <c r="A49" s="11">
        <f t="shared" si="1"/>
        <v>44</v>
      </c>
      <c r="B49" s="15" t="s">
        <v>336</v>
      </c>
      <c r="C49" s="16">
        <v>17867000</v>
      </c>
      <c r="D49" s="16">
        <v>63196722</v>
      </c>
      <c r="E49" s="16">
        <v>57823960</v>
      </c>
      <c r="F49" s="18">
        <f t="shared" si="0"/>
        <v>91.498353348137258</v>
      </c>
    </row>
    <row r="50" spans="1:6">
      <c r="A50" s="11">
        <f t="shared" si="1"/>
        <v>45</v>
      </c>
      <c r="B50" s="12" t="s">
        <v>152</v>
      </c>
      <c r="C50" s="13">
        <v>1200000</v>
      </c>
      <c r="D50" s="13">
        <v>2551956</v>
      </c>
      <c r="E50" s="13">
        <v>1340972</v>
      </c>
      <c r="F50" s="17">
        <f t="shared" si="0"/>
        <v>52.546830744730713</v>
      </c>
    </row>
    <row r="51" spans="1:6" ht="20.25" customHeight="1">
      <c r="A51" s="11">
        <f t="shared" si="1"/>
        <v>46</v>
      </c>
      <c r="B51" s="15" t="s">
        <v>340</v>
      </c>
      <c r="C51" s="16">
        <v>1200000</v>
      </c>
      <c r="D51" s="16">
        <v>2551956</v>
      </c>
      <c r="E51" s="16">
        <v>1340972</v>
      </c>
      <c r="F51" s="17">
        <f t="shared" si="0"/>
        <v>52.546830744730713</v>
      </c>
    </row>
    <row r="52" spans="1:6" ht="25.5">
      <c r="A52" s="11">
        <f t="shared" si="1"/>
        <v>47</v>
      </c>
      <c r="B52" s="12" t="s">
        <v>341</v>
      </c>
      <c r="C52" s="13">
        <v>600000</v>
      </c>
      <c r="D52" s="13">
        <v>1308946</v>
      </c>
      <c r="E52" s="13">
        <v>749601</v>
      </c>
      <c r="F52" s="17">
        <f t="shared" si="0"/>
        <v>57.267526697052439</v>
      </c>
    </row>
    <row r="53" spans="1:6">
      <c r="A53" s="11">
        <f t="shared" si="1"/>
        <v>48</v>
      </c>
      <c r="B53" s="12" t="s">
        <v>153</v>
      </c>
      <c r="C53" s="13">
        <v>0</v>
      </c>
      <c r="D53" s="13">
        <v>0</v>
      </c>
      <c r="E53" s="13">
        <v>749601</v>
      </c>
      <c r="F53" s="17"/>
    </row>
    <row r="54" spans="1:6">
      <c r="A54" s="11">
        <f t="shared" si="1"/>
        <v>49</v>
      </c>
      <c r="B54" s="12" t="s">
        <v>342</v>
      </c>
      <c r="C54" s="13">
        <v>0</v>
      </c>
      <c r="D54" s="13">
        <v>69577750</v>
      </c>
      <c r="E54" s="13">
        <v>69577750</v>
      </c>
      <c r="F54" s="17">
        <f t="shared" si="0"/>
        <v>100</v>
      </c>
    </row>
    <row r="55" spans="1:6">
      <c r="A55" s="11">
        <f t="shared" si="1"/>
        <v>50</v>
      </c>
      <c r="B55" s="12" t="s">
        <v>154</v>
      </c>
      <c r="C55" s="13">
        <v>0</v>
      </c>
      <c r="D55" s="13">
        <v>0</v>
      </c>
      <c r="E55" s="13">
        <v>70000</v>
      </c>
      <c r="F55" s="17"/>
    </row>
    <row r="56" spans="1:6" ht="25.5">
      <c r="A56" s="11">
        <f t="shared" si="1"/>
        <v>51</v>
      </c>
      <c r="B56" s="12" t="s">
        <v>155</v>
      </c>
      <c r="C56" s="13">
        <v>0</v>
      </c>
      <c r="D56" s="13">
        <v>0</v>
      </c>
      <c r="E56" s="13">
        <v>69497750</v>
      </c>
      <c r="F56" s="17"/>
    </row>
    <row r="57" spans="1:6">
      <c r="A57" s="11">
        <f t="shared" si="1"/>
        <v>52</v>
      </c>
      <c r="B57" s="12" t="s">
        <v>156</v>
      </c>
      <c r="C57" s="13">
        <v>0</v>
      </c>
      <c r="D57" s="13">
        <v>0</v>
      </c>
      <c r="E57" s="13">
        <v>10000</v>
      </c>
      <c r="F57" s="17"/>
    </row>
    <row r="58" spans="1:6" ht="25.5">
      <c r="A58" s="11">
        <f t="shared" si="1"/>
        <v>53</v>
      </c>
      <c r="B58" s="15" t="s">
        <v>157</v>
      </c>
      <c r="C58" s="16">
        <v>600000</v>
      </c>
      <c r="D58" s="16">
        <v>70886696</v>
      </c>
      <c r="E58" s="16">
        <v>70327351</v>
      </c>
      <c r="F58" s="18">
        <f t="shared" si="0"/>
        <v>99.210930919957107</v>
      </c>
    </row>
    <row r="59" spans="1:6" ht="38.25">
      <c r="A59" s="11">
        <f t="shared" si="1"/>
        <v>54</v>
      </c>
      <c r="B59" s="12" t="s">
        <v>158</v>
      </c>
      <c r="C59" s="13">
        <v>0</v>
      </c>
      <c r="D59" s="13">
        <v>13000000</v>
      </c>
      <c r="E59" s="13">
        <v>0</v>
      </c>
      <c r="F59" s="17">
        <f t="shared" si="0"/>
        <v>0</v>
      </c>
    </row>
    <row r="60" spans="1:6">
      <c r="A60" s="11">
        <f t="shared" si="1"/>
        <v>55</v>
      </c>
      <c r="B60" s="12" t="s">
        <v>339</v>
      </c>
      <c r="C60" s="13">
        <v>0</v>
      </c>
      <c r="D60" s="13">
        <v>7498230</v>
      </c>
      <c r="E60" s="13">
        <v>1919865</v>
      </c>
      <c r="F60" s="17">
        <f t="shared" si="0"/>
        <v>25.604242601253898</v>
      </c>
    </row>
    <row r="61" spans="1:6">
      <c r="A61" s="11">
        <f t="shared" si="1"/>
        <v>56</v>
      </c>
      <c r="B61" s="12" t="s">
        <v>159</v>
      </c>
      <c r="C61" s="13">
        <v>0</v>
      </c>
      <c r="D61" s="13">
        <v>0</v>
      </c>
      <c r="E61" s="13">
        <v>1919865</v>
      </c>
      <c r="F61" s="17"/>
    </row>
    <row r="62" spans="1:6" ht="22.5" customHeight="1">
      <c r="A62" s="11">
        <f t="shared" si="1"/>
        <v>57</v>
      </c>
      <c r="B62" s="15" t="s">
        <v>337</v>
      </c>
      <c r="C62" s="16">
        <v>0</v>
      </c>
      <c r="D62" s="16">
        <v>20498230</v>
      </c>
      <c r="E62" s="16">
        <v>1919865</v>
      </c>
      <c r="F62" s="18">
        <f t="shared" si="0"/>
        <v>9.3660037964253497</v>
      </c>
    </row>
    <row r="63" spans="1:6" ht="19.5" customHeight="1">
      <c r="A63" s="11">
        <f t="shared" si="1"/>
        <v>58</v>
      </c>
      <c r="B63" s="15" t="s">
        <v>338</v>
      </c>
      <c r="C63" s="16">
        <v>264308869</v>
      </c>
      <c r="D63" s="16">
        <v>1077352244</v>
      </c>
      <c r="E63" s="16">
        <v>1039380321</v>
      </c>
      <c r="F63" s="18">
        <f t="shared" si="0"/>
        <v>96.47544030177005</v>
      </c>
    </row>
  </sheetData>
  <mergeCells count="1">
    <mergeCell ref="A3:E3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pane ySplit="6" topLeftCell="A7" activePane="bottomLeft" state="frozen"/>
      <selection pane="bottomLeft" activeCell="E3" sqref="E3"/>
    </sheetView>
  </sheetViews>
  <sheetFormatPr defaultRowHeight="12.75"/>
  <cols>
    <col min="1" max="1" width="4.42578125" customWidth="1"/>
    <col min="2" max="2" width="37.7109375" customWidth="1"/>
    <col min="3" max="3" width="12.85546875" customWidth="1"/>
    <col min="4" max="4" width="15" customWidth="1"/>
    <col min="5" max="5" width="13.42578125" customWidth="1"/>
    <col min="6" max="6" width="6.7109375" customWidth="1"/>
  </cols>
  <sheetData>
    <row r="1" spans="1:6" s="1" customFormat="1" ht="15.75">
      <c r="B1" s="19" t="s">
        <v>331</v>
      </c>
      <c r="C1" s="19"/>
      <c r="D1" s="19"/>
      <c r="E1" s="19" t="s">
        <v>343</v>
      </c>
    </row>
    <row r="2" spans="1:6" s="1" customFormat="1">
      <c r="B2" s="2"/>
      <c r="C2" s="2"/>
      <c r="D2" s="2"/>
      <c r="E2" s="2"/>
    </row>
    <row r="3" spans="1:6" s="1" customFormat="1" ht="15.75">
      <c r="B3" s="24" t="s">
        <v>344</v>
      </c>
      <c r="C3" s="2"/>
      <c r="D3" s="2"/>
      <c r="E3" s="19" t="s">
        <v>355</v>
      </c>
    </row>
    <row r="4" spans="1:6" s="1" customFormat="1">
      <c r="B4" s="2"/>
      <c r="C4" s="2"/>
      <c r="D4" s="2"/>
      <c r="E4" s="2"/>
    </row>
    <row r="5" spans="1:6" s="1" customFormat="1"/>
    <row r="6" spans="1:6" s="1" customFormat="1" ht="36" customHeight="1">
      <c r="A6" s="4"/>
      <c r="B6" s="4" t="s">
        <v>4</v>
      </c>
      <c r="C6" s="4" t="s">
        <v>5</v>
      </c>
      <c r="D6" s="4" t="s">
        <v>6</v>
      </c>
      <c r="E6" s="4" t="s">
        <v>7</v>
      </c>
      <c r="F6" s="4" t="s">
        <v>330</v>
      </c>
    </row>
    <row r="7" spans="1:6" ht="25.5">
      <c r="A7" s="11">
        <v>1</v>
      </c>
      <c r="B7" s="12" t="s">
        <v>160</v>
      </c>
      <c r="C7" s="13">
        <v>0</v>
      </c>
      <c r="D7" s="13">
        <v>10000000</v>
      </c>
      <c r="E7" s="13">
        <v>10000000</v>
      </c>
      <c r="F7" s="17">
        <f>E7/D7*100</f>
        <v>100</v>
      </c>
    </row>
    <row r="8" spans="1:6" ht="25.5">
      <c r="A8" s="11">
        <v>2</v>
      </c>
      <c r="B8" s="12" t="s">
        <v>161</v>
      </c>
      <c r="C8" s="13">
        <v>0</v>
      </c>
      <c r="D8" s="13">
        <v>10000000</v>
      </c>
      <c r="E8" s="13">
        <v>10000000</v>
      </c>
      <c r="F8" s="17">
        <f t="shared" ref="F8:F14" si="0">E8/D8*100</f>
        <v>100</v>
      </c>
    </row>
    <row r="9" spans="1:6" ht="25.5">
      <c r="A9" s="11">
        <v>3</v>
      </c>
      <c r="B9" s="12" t="s">
        <v>162</v>
      </c>
      <c r="C9" s="13">
        <v>0</v>
      </c>
      <c r="D9" s="13">
        <v>70000000</v>
      </c>
      <c r="E9" s="13">
        <v>70000000</v>
      </c>
      <c r="F9" s="17">
        <f t="shared" si="0"/>
        <v>100</v>
      </c>
    </row>
    <row r="10" spans="1:6" ht="25.5">
      <c r="A10" s="11">
        <v>4</v>
      </c>
      <c r="B10" s="12" t="s">
        <v>163</v>
      </c>
      <c r="C10" s="13">
        <v>0</v>
      </c>
      <c r="D10" s="13">
        <v>70000000</v>
      </c>
      <c r="E10" s="13">
        <v>70000000</v>
      </c>
      <c r="F10" s="17">
        <f t="shared" si="0"/>
        <v>100</v>
      </c>
    </row>
    <row r="11" spans="1:6" ht="25.5">
      <c r="A11" s="11">
        <v>5</v>
      </c>
      <c r="B11" s="12" t="s">
        <v>164</v>
      </c>
      <c r="C11" s="13">
        <v>6000000</v>
      </c>
      <c r="D11" s="13">
        <v>7049934</v>
      </c>
      <c r="E11" s="13">
        <v>7049934</v>
      </c>
      <c r="F11" s="17">
        <f t="shared" si="0"/>
        <v>100</v>
      </c>
    </row>
    <row r="12" spans="1:6" ht="25.5">
      <c r="A12" s="11">
        <v>6</v>
      </c>
      <c r="B12" s="12" t="s">
        <v>165</v>
      </c>
      <c r="C12" s="13">
        <v>118162169</v>
      </c>
      <c r="D12" s="13">
        <v>122183740</v>
      </c>
      <c r="E12" s="13">
        <v>122183740</v>
      </c>
      <c r="F12" s="17">
        <f t="shared" si="0"/>
        <v>100</v>
      </c>
    </row>
    <row r="13" spans="1:6" ht="25.5">
      <c r="A13" s="11">
        <v>7</v>
      </c>
      <c r="B13" s="12" t="s">
        <v>166</v>
      </c>
      <c r="C13" s="13">
        <v>124162169</v>
      </c>
      <c r="D13" s="13">
        <v>209233674</v>
      </c>
      <c r="E13" s="13">
        <v>209233674</v>
      </c>
      <c r="F13" s="17">
        <f t="shared" si="0"/>
        <v>100</v>
      </c>
    </row>
    <row r="14" spans="1:6" ht="25.5">
      <c r="A14" s="14">
        <v>8</v>
      </c>
      <c r="B14" s="15" t="s">
        <v>167</v>
      </c>
      <c r="C14" s="16">
        <v>124162169</v>
      </c>
      <c r="D14" s="16">
        <v>209233674</v>
      </c>
      <c r="E14" s="16">
        <v>209233674</v>
      </c>
      <c r="F14" s="18">
        <f t="shared" si="0"/>
        <v>100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pane ySplit="6" topLeftCell="A7" activePane="bottomLeft" state="frozen"/>
      <selection pane="bottomLeft" activeCell="E3" sqref="E3"/>
    </sheetView>
  </sheetViews>
  <sheetFormatPr defaultRowHeight="12.75"/>
  <cols>
    <col min="1" max="1" width="4.7109375" customWidth="1"/>
    <col min="2" max="2" width="29.5703125" customWidth="1"/>
    <col min="3" max="3" width="14.7109375" customWidth="1"/>
    <col min="4" max="4" width="16.5703125" customWidth="1"/>
    <col min="5" max="5" width="13.140625" customWidth="1"/>
    <col min="6" max="6" width="5.5703125" customWidth="1"/>
  </cols>
  <sheetData>
    <row r="1" spans="1:6" s="1" customFormat="1" ht="15.75">
      <c r="A1" s="21"/>
      <c r="B1" s="19" t="s">
        <v>331</v>
      </c>
      <c r="C1" s="19"/>
      <c r="D1" s="19"/>
      <c r="E1" s="19" t="s">
        <v>345</v>
      </c>
      <c r="F1" s="21"/>
    </row>
    <row r="2" spans="1:6" s="1" customFormat="1" ht="15.75">
      <c r="A2" s="21"/>
      <c r="B2" s="21"/>
      <c r="C2" s="21"/>
      <c r="D2" s="21"/>
      <c r="E2" s="21"/>
      <c r="F2" s="21"/>
    </row>
    <row r="3" spans="1:6" s="1" customFormat="1" ht="15.75">
      <c r="A3" s="27"/>
      <c r="B3" s="28" t="s">
        <v>346</v>
      </c>
      <c r="C3" s="29"/>
      <c r="D3" s="29"/>
      <c r="E3" s="19" t="s">
        <v>355</v>
      </c>
      <c r="F3" s="21"/>
    </row>
    <row r="4" spans="1:6" s="1" customFormat="1"/>
    <row r="5" spans="1:6" s="1" customFormat="1"/>
    <row r="6" spans="1:6" s="1" customFormat="1" ht="30.75" customHeight="1">
      <c r="A6" s="4"/>
      <c r="B6" s="4" t="s">
        <v>4</v>
      </c>
      <c r="C6" s="4" t="s">
        <v>5</v>
      </c>
      <c r="D6" s="4" t="s">
        <v>6</v>
      </c>
      <c r="E6" s="4" t="s">
        <v>7</v>
      </c>
      <c r="F6" s="4" t="s">
        <v>330</v>
      </c>
    </row>
    <row r="7" spans="1:6" ht="38.25">
      <c r="A7" s="11">
        <v>1</v>
      </c>
      <c r="B7" s="12" t="s">
        <v>168</v>
      </c>
      <c r="C7" s="13">
        <v>0</v>
      </c>
      <c r="D7" s="13">
        <v>10000000</v>
      </c>
      <c r="E7" s="13">
        <v>10000000</v>
      </c>
      <c r="F7" s="26">
        <f>E7/D7*100</f>
        <v>100</v>
      </c>
    </row>
    <row r="8" spans="1:6" ht="25.5">
      <c r="A8" s="11">
        <v>2</v>
      </c>
      <c r="B8" s="12" t="s">
        <v>169</v>
      </c>
      <c r="C8" s="13">
        <v>0</v>
      </c>
      <c r="D8" s="13">
        <v>10000000</v>
      </c>
      <c r="E8" s="13">
        <v>10000000</v>
      </c>
      <c r="F8" s="26">
        <f t="shared" ref="F8:F14" si="0">E8/D8*100</f>
        <v>100</v>
      </c>
    </row>
    <row r="9" spans="1:6" ht="38.25">
      <c r="A9" s="11">
        <v>3</v>
      </c>
      <c r="B9" s="12" t="s">
        <v>171</v>
      </c>
      <c r="C9" s="13">
        <v>94099401</v>
      </c>
      <c r="D9" s="13">
        <v>93431368</v>
      </c>
      <c r="E9" s="13">
        <v>93431368</v>
      </c>
      <c r="F9" s="26">
        <f t="shared" si="0"/>
        <v>100</v>
      </c>
    </row>
    <row r="10" spans="1:6" ht="25.5">
      <c r="A10" s="11">
        <v>4</v>
      </c>
      <c r="B10" s="12" t="s">
        <v>173</v>
      </c>
      <c r="C10" s="13">
        <v>94099401</v>
      </c>
      <c r="D10" s="13">
        <v>93431368</v>
      </c>
      <c r="E10" s="13">
        <v>93431368</v>
      </c>
      <c r="F10" s="26">
        <f t="shared" si="0"/>
        <v>100</v>
      </c>
    </row>
    <row r="11" spans="1:6" ht="25.5">
      <c r="A11" s="11">
        <v>5</v>
      </c>
      <c r="B11" s="12" t="s">
        <v>174</v>
      </c>
      <c r="C11" s="13">
        <v>0</v>
      </c>
      <c r="D11" s="13">
        <v>7484289</v>
      </c>
      <c r="E11" s="13">
        <v>7484289</v>
      </c>
      <c r="F11" s="26">
        <f t="shared" si="0"/>
        <v>100</v>
      </c>
    </row>
    <row r="12" spans="1:6" ht="25.5">
      <c r="A12" s="11">
        <v>6</v>
      </c>
      <c r="B12" s="12" t="s">
        <v>175</v>
      </c>
      <c r="C12" s="13">
        <v>118162169</v>
      </c>
      <c r="D12" s="13">
        <v>122183740</v>
      </c>
      <c r="E12" s="13">
        <v>122183740</v>
      </c>
      <c r="F12" s="26">
        <f t="shared" si="0"/>
        <v>100</v>
      </c>
    </row>
    <row r="13" spans="1:6" ht="25.5">
      <c r="A13" s="11">
        <v>7</v>
      </c>
      <c r="B13" s="12" t="s">
        <v>177</v>
      </c>
      <c r="C13" s="13">
        <v>212261570</v>
      </c>
      <c r="D13" s="13">
        <v>233099397</v>
      </c>
      <c r="E13" s="13">
        <v>233099397</v>
      </c>
      <c r="F13" s="26">
        <f t="shared" si="0"/>
        <v>100</v>
      </c>
    </row>
    <row r="14" spans="1:6" ht="28.5" customHeight="1">
      <c r="A14" s="14">
        <v>8</v>
      </c>
      <c r="B14" s="15" t="s">
        <v>178</v>
      </c>
      <c r="C14" s="16">
        <v>212261570</v>
      </c>
      <c r="D14" s="16">
        <v>233099397</v>
      </c>
      <c r="E14" s="16">
        <v>233099397</v>
      </c>
      <c r="F14" s="26">
        <f t="shared" si="0"/>
        <v>100</v>
      </c>
    </row>
    <row r="15" spans="1:6">
      <c r="A15" s="25"/>
      <c r="B15" s="25"/>
      <c r="C15" s="25"/>
      <c r="D15" s="25"/>
      <c r="E15" s="25"/>
      <c r="F15" s="25"/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pane ySplit="5" topLeftCell="A6" activePane="bottomLeft" state="frozen"/>
      <selection pane="bottomLeft" activeCell="D3" sqref="D3"/>
    </sheetView>
  </sheetViews>
  <sheetFormatPr defaultRowHeight="12.75"/>
  <cols>
    <col min="1" max="1" width="8.140625" customWidth="1"/>
    <col min="2" max="2" width="41" customWidth="1"/>
    <col min="3" max="3" width="16.140625" customWidth="1"/>
  </cols>
  <sheetData>
    <row r="1" spans="1:5" s="1" customFormat="1" ht="15.75">
      <c r="A1" s="21"/>
      <c r="B1" s="19" t="s">
        <v>331</v>
      </c>
      <c r="C1" s="19"/>
      <c r="D1" s="19" t="s">
        <v>347</v>
      </c>
      <c r="E1" s="19"/>
    </row>
    <row r="2" spans="1:5" s="1" customFormat="1" ht="15.75">
      <c r="A2" s="21"/>
      <c r="B2" s="21"/>
      <c r="C2" s="21"/>
      <c r="D2" s="21"/>
      <c r="E2" s="21"/>
    </row>
    <row r="3" spans="1:5" s="1" customFormat="1" ht="15.75">
      <c r="A3" s="37" t="s">
        <v>3</v>
      </c>
      <c r="B3" s="38"/>
      <c r="C3" s="38"/>
      <c r="D3" s="19" t="s">
        <v>355</v>
      </c>
      <c r="E3" s="21"/>
    </row>
    <row r="4" spans="1:5" s="1" customFormat="1" ht="15.75">
      <c r="A4" s="22"/>
      <c r="B4" s="23"/>
      <c r="C4" s="23"/>
      <c r="D4" s="21"/>
      <c r="E4" s="21"/>
    </row>
    <row r="5" spans="1:5" s="1" customFormat="1" ht="15.75">
      <c r="A5" s="30"/>
      <c r="B5" s="30" t="s">
        <v>4</v>
      </c>
      <c r="C5" s="30" t="s">
        <v>179</v>
      </c>
    </row>
    <row r="6" spans="1:5">
      <c r="A6" s="11">
        <v>1</v>
      </c>
      <c r="B6" s="12" t="s">
        <v>180</v>
      </c>
      <c r="C6" s="13">
        <v>1039380321</v>
      </c>
    </row>
    <row r="7" spans="1:5">
      <c r="A7" s="11">
        <v>2</v>
      </c>
      <c r="B7" s="12" t="s">
        <v>181</v>
      </c>
      <c r="C7" s="13">
        <v>450709466</v>
      </c>
    </row>
    <row r="8" spans="1:5" ht="25.5">
      <c r="A8" s="14">
        <v>3</v>
      </c>
      <c r="B8" s="15" t="s">
        <v>182</v>
      </c>
      <c r="C8" s="16">
        <v>588670855</v>
      </c>
    </row>
    <row r="9" spans="1:5">
      <c r="A9" s="11">
        <v>4</v>
      </c>
      <c r="B9" s="12" t="s">
        <v>183</v>
      </c>
      <c r="C9" s="13">
        <v>233099397</v>
      </c>
    </row>
    <row r="10" spans="1:5">
      <c r="A10" s="11">
        <v>5</v>
      </c>
      <c r="B10" s="12" t="s">
        <v>184</v>
      </c>
      <c r="C10" s="13">
        <v>209233674</v>
      </c>
    </row>
    <row r="11" spans="1:5" ht="25.5">
      <c r="A11" s="14">
        <v>6</v>
      </c>
      <c r="B11" s="15" t="s">
        <v>185</v>
      </c>
      <c r="C11" s="16">
        <v>23865723</v>
      </c>
    </row>
    <row r="12" spans="1:5">
      <c r="A12" s="14">
        <v>7</v>
      </c>
      <c r="B12" s="15" t="s">
        <v>186</v>
      </c>
      <c r="C12" s="16">
        <v>612536578</v>
      </c>
    </row>
    <row r="13" spans="1:5">
      <c r="A13" s="14">
        <v>8</v>
      </c>
      <c r="B13" s="15" t="s">
        <v>187</v>
      </c>
      <c r="C13" s="16">
        <v>612536578</v>
      </c>
    </row>
    <row r="14" spans="1:5">
      <c r="A14" s="14">
        <v>9</v>
      </c>
      <c r="B14" s="15" t="s">
        <v>188</v>
      </c>
      <c r="C14" s="16">
        <v>612536578</v>
      </c>
    </row>
  </sheetData>
  <mergeCells count="1">
    <mergeCell ref="A3:C3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8"/>
  <sheetViews>
    <sheetView workbookViewId="0">
      <pane ySplit="6" topLeftCell="A45" activePane="bottomLeft" state="frozen"/>
      <selection pane="bottomLeft" activeCell="E4" sqref="E4"/>
    </sheetView>
  </sheetViews>
  <sheetFormatPr defaultRowHeight="12.75"/>
  <cols>
    <col min="1" max="1" width="5.140625" customWidth="1"/>
    <col min="2" max="2" width="41" customWidth="1"/>
    <col min="3" max="3" width="15.28515625" customWidth="1"/>
    <col min="4" max="4" width="14" customWidth="1"/>
    <col min="5" max="5" width="14.85546875" customWidth="1"/>
  </cols>
  <sheetData>
    <row r="1" spans="1:5" s="1" customFormat="1" ht="15.75">
      <c r="A1" s="21"/>
      <c r="B1" s="19" t="s">
        <v>331</v>
      </c>
      <c r="C1" s="19"/>
      <c r="D1" s="19" t="s">
        <v>348</v>
      </c>
      <c r="E1" s="21"/>
    </row>
    <row r="2" spans="1:5" s="1" customFormat="1" ht="15.75">
      <c r="A2" s="21"/>
      <c r="B2" s="21"/>
      <c r="C2" s="21"/>
      <c r="D2" s="21"/>
      <c r="E2" s="21"/>
    </row>
    <row r="3" spans="1:5" s="1" customFormat="1" ht="15.75">
      <c r="A3" s="37" t="s">
        <v>349</v>
      </c>
      <c r="B3" s="38"/>
      <c r="C3" s="38"/>
      <c r="D3" s="38"/>
      <c r="E3" s="38"/>
    </row>
    <row r="4" spans="1:5" s="1" customFormat="1" ht="15.75">
      <c r="E4" s="19" t="s">
        <v>355</v>
      </c>
    </row>
    <row r="5" spans="1:5" s="1" customFormat="1"/>
    <row r="6" spans="1:5" s="1" customFormat="1" ht="31.5">
      <c r="A6" s="4"/>
      <c r="B6" s="4" t="s">
        <v>4</v>
      </c>
      <c r="C6" s="4" t="s">
        <v>193</v>
      </c>
      <c r="D6" s="4" t="s">
        <v>194</v>
      </c>
      <c r="E6" s="4" t="s">
        <v>195</v>
      </c>
    </row>
    <row r="7" spans="1:5">
      <c r="A7" s="11">
        <v>1</v>
      </c>
      <c r="B7" s="12" t="s">
        <v>196</v>
      </c>
      <c r="C7" s="13">
        <v>0</v>
      </c>
      <c r="D7" s="13">
        <v>0</v>
      </c>
      <c r="E7" s="13">
        <v>948717</v>
      </c>
    </row>
    <row r="8" spans="1:5">
      <c r="A8" s="14">
        <f>A7+1</f>
        <v>2</v>
      </c>
      <c r="B8" s="15" t="s">
        <v>197</v>
      </c>
      <c r="C8" s="16">
        <v>0</v>
      </c>
      <c r="D8" s="16">
        <v>0</v>
      </c>
      <c r="E8" s="16">
        <v>948717</v>
      </c>
    </row>
    <row r="9" spans="1:5" ht="25.5">
      <c r="A9" s="14">
        <f t="shared" ref="A9:A72" si="0">A8+1</f>
        <v>3</v>
      </c>
      <c r="B9" s="12" t="s">
        <v>198</v>
      </c>
      <c r="C9" s="13">
        <v>1801085338</v>
      </c>
      <c r="D9" s="13">
        <v>0</v>
      </c>
      <c r="E9" s="13">
        <v>1757864168</v>
      </c>
    </row>
    <row r="10" spans="1:5">
      <c r="A10" s="14">
        <f t="shared" si="0"/>
        <v>4</v>
      </c>
      <c r="B10" s="12" t="s">
        <v>199</v>
      </c>
      <c r="C10" s="13">
        <v>184577193</v>
      </c>
      <c r="D10" s="13">
        <v>0</v>
      </c>
      <c r="E10" s="13">
        <v>144250420</v>
      </c>
    </row>
    <row r="11" spans="1:5">
      <c r="A11" s="14">
        <f t="shared" si="0"/>
        <v>5</v>
      </c>
      <c r="B11" s="12" t="s">
        <v>200</v>
      </c>
      <c r="C11" s="13">
        <v>0</v>
      </c>
      <c r="D11" s="13">
        <v>0</v>
      </c>
      <c r="E11" s="13">
        <v>12020000</v>
      </c>
    </row>
    <row r="12" spans="1:5">
      <c r="A12" s="14">
        <f t="shared" si="0"/>
        <v>6</v>
      </c>
      <c r="B12" s="15" t="s">
        <v>201</v>
      </c>
      <c r="C12" s="16">
        <v>1985662531</v>
      </c>
      <c r="D12" s="16">
        <v>0</v>
      </c>
      <c r="E12" s="16">
        <v>1914134588</v>
      </c>
    </row>
    <row r="13" spans="1:5" ht="25.5">
      <c r="A13" s="14">
        <f t="shared" si="0"/>
        <v>7</v>
      </c>
      <c r="B13" s="12" t="s">
        <v>202</v>
      </c>
      <c r="C13" s="13">
        <v>6010000</v>
      </c>
      <c r="D13" s="13">
        <v>0</v>
      </c>
      <c r="E13" s="13">
        <v>6010000</v>
      </c>
    </row>
    <row r="14" spans="1:5" ht="25.5">
      <c r="A14" s="14">
        <f t="shared" si="0"/>
        <v>8</v>
      </c>
      <c r="B14" s="12" t="s">
        <v>203</v>
      </c>
      <c r="C14" s="13">
        <v>6000000</v>
      </c>
      <c r="D14" s="13">
        <v>0</v>
      </c>
      <c r="E14" s="13">
        <v>6000000</v>
      </c>
    </row>
    <row r="15" spans="1:5">
      <c r="A15" s="14">
        <f t="shared" si="0"/>
        <v>9</v>
      </c>
      <c r="B15" s="12" t="s">
        <v>204</v>
      </c>
      <c r="C15" s="13">
        <v>10000</v>
      </c>
      <c r="D15" s="13">
        <v>0</v>
      </c>
      <c r="E15" s="13">
        <v>10000</v>
      </c>
    </row>
    <row r="16" spans="1:5" ht="25.5">
      <c r="A16" s="14">
        <f t="shared" si="0"/>
        <v>10</v>
      </c>
      <c r="B16" s="15" t="s">
        <v>205</v>
      </c>
      <c r="C16" s="16">
        <v>6010000</v>
      </c>
      <c r="D16" s="16">
        <v>0</v>
      </c>
      <c r="E16" s="16">
        <v>6010000</v>
      </c>
    </row>
    <row r="17" spans="1:5" ht="25.5">
      <c r="A17" s="14">
        <f t="shared" si="0"/>
        <v>11</v>
      </c>
      <c r="B17" s="12" t="s">
        <v>206</v>
      </c>
      <c r="C17" s="13">
        <v>38788892</v>
      </c>
      <c r="D17" s="13">
        <v>0</v>
      </c>
      <c r="E17" s="13">
        <v>36501915</v>
      </c>
    </row>
    <row r="18" spans="1:5">
      <c r="A18" s="14">
        <f t="shared" si="0"/>
        <v>12</v>
      </c>
      <c r="B18" s="12" t="s">
        <v>207</v>
      </c>
      <c r="C18" s="13">
        <v>38788892</v>
      </c>
      <c r="D18" s="13">
        <v>0</v>
      </c>
      <c r="E18" s="13">
        <v>36501915</v>
      </c>
    </row>
    <row r="19" spans="1:5" ht="25.5">
      <c r="A19" s="14">
        <f t="shared" si="0"/>
        <v>13</v>
      </c>
      <c r="B19" s="15" t="s">
        <v>208</v>
      </c>
      <c r="C19" s="16">
        <v>38788892</v>
      </c>
      <c r="D19" s="16">
        <v>0</v>
      </c>
      <c r="E19" s="16">
        <v>36501915</v>
      </c>
    </row>
    <row r="20" spans="1:5" ht="38.25">
      <c r="A20" s="14">
        <f t="shared" si="0"/>
        <v>14</v>
      </c>
      <c r="B20" s="15" t="s">
        <v>209</v>
      </c>
      <c r="C20" s="16">
        <v>2030461423</v>
      </c>
      <c r="D20" s="16">
        <v>0</v>
      </c>
      <c r="E20" s="16">
        <v>1957595220</v>
      </c>
    </row>
    <row r="21" spans="1:5" ht="25.5">
      <c r="A21" s="14">
        <f t="shared" si="0"/>
        <v>15</v>
      </c>
      <c r="B21" s="12" t="s">
        <v>210</v>
      </c>
      <c r="C21" s="13">
        <v>0</v>
      </c>
      <c r="D21" s="13">
        <v>0</v>
      </c>
      <c r="E21" s="13">
        <v>70000000</v>
      </c>
    </row>
    <row r="22" spans="1:5">
      <c r="A22" s="14">
        <f t="shared" si="0"/>
        <v>16</v>
      </c>
      <c r="B22" s="12" t="s">
        <v>211</v>
      </c>
      <c r="C22" s="13">
        <v>0</v>
      </c>
      <c r="D22" s="13">
        <v>0</v>
      </c>
      <c r="E22" s="13">
        <v>70000000</v>
      </c>
    </row>
    <row r="23" spans="1:5">
      <c r="A23" s="14">
        <f t="shared" si="0"/>
        <v>17</v>
      </c>
      <c r="B23" s="15" t="s">
        <v>212</v>
      </c>
      <c r="C23" s="16">
        <v>0</v>
      </c>
      <c r="D23" s="16">
        <v>0</v>
      </c>
      <c r="E23" s="16">
        <v>70000000</v>
      </c>
    </row>
    <row r="24" spans="1:5" ht="25.5">
      <c r="A24" s="14">
        <f t="shared" si="0"/>
        <v>18</v>
      </c>
      <c r="B24" s="15" t="s">
        <v>213</v>
      </c>
      <c r="C24" s="16">
        <v>0</v>
      </c>
      <c r="D24" s="16">
        <v>0</v>
      </c>
      <c r="E24" s="16">
        <v>70000000</v>
      </c>
    </row>
    <row r="25" spans="1:5">
      <c r="A25" s="14">
        <f t="shared" si="0"/>
        <v>19</v>
      </c>
      <c r="B25" s="12" t="s">
        <v>214</v>
      </c>
      <c r="C25" s="13">
        <v>1601130</v>
      </c>
      <c r="D25" s="13">
        <v>0</v>
      </c>
      <c r="E25" s="13">
        <v>971265</v>
      </c>
    </row>
    <row r="26" spans="1:5" ht="25.5">
      <c r="A26" s="14">
        <f t="shared" si="0"/>
        <v>20</v>
      </c>
      <c r="B26" s="15" t="s">
        <v>215</v>
      </c>
      <c r="C26" s="16">
        <v>1601130</v>
      </c>
      <c r="D26" s="16">
        <v>0</v>
      </c>
      <c r="E26" s="16">
        <v>971265</v>
      </c>
    </row>
    <row r="27" spans="1:5">
      <c r="A27" s="14">
        <f t="shared" si="0"/>
        <v>21</v>
      </c>
      <c r="B27" s="12" t="s">
        <v>216</v>
      </c>
      <c r="C27" s="13">
        <v>111084300</v>
      </c>
      <c r="D27" s="13">
        <v>0</v>
      </c>
      <c r="E27" s="13">
        <v>83243293</v>
      </c>
    </row>
    <row r="28" spans="1:5">
      <c r="A28" s="14">
        <f t="shared" si="0"/>
        <v>22</v>
      </c>
      <c r="B28" s="12" t="s">
        <v>217</v>
      </c>
      <c r="C28" s="13">
        <v>0</v>
      </c>
      <c r="D28" s="13">
        <v>0</v>
      </c>
      <c r="E28" s="13">
        <v>547572164</v>
      </c>
    </row>
    <row r="29" spans="1:5">
      <c r="A29" s="14">
        <f t="shared" si="0"/>
        <v>23</v>
      </c>
      <c r="B29" s="15" t="s">
        <v>218</v>
      </c>
      <c r="C29" s="16">
        <v>111084300</v>
      </c>
      <c r="D29" s="16">
        <v>0</v>
      </c>
      <c r="E29" s="16">
        <v>630815457</v>
      </c>
    </row>
    <row r="30" spans="1:5">
      <c r="A30" s="14">
        <f t="shared" si="0"/>
        <v>24</v>
      </c>
      <c r="B30" s="15" t="s">
        <v>219</v>
      </c>
      <c r="C30" s="16">
        <v>112685430</v>
      </c>
      <c r="D30" s="16">
        <v>0</v>
      </c>
      <c r="E30" s="16">
        <v>631786722</v>
      </c>
    </row>
    <row r="31" spans="1:5" ht="25.5">
      <c r="A31" s="14">
        <f t="shared" si="0"/>
        <v>25</v>
      </c>
      <c r="B31" s="12" t="s">
        <v>220</v>
      </c>
      <c r="C31" s="13">
        <v>12650818</v>
      </c>
      <c r="D31" s="13">
        <v>0</v>
      </c>
      <c r="E31" s="13">
        <v>12250467</v>
      </c>
    </row>
    <row r="32" spans="1:5" ht="25.5">
      <c r="A32" s="14">
        <f t="shared" si="0"/>
        <v>26</v>
      </c>
      <c r="B32" s="12" t="s">
        <v>221</v>
      </c>
      <c r="C32" s="13">
        <v>246972</v>
      </c>
      <c r="D32" s="13">
        <v>0</v>
      </c>
      <c r="E32" s="13">
        <v>254550</v>
      </c>
    </row>
    <row r="33" spans="1:5" ht="25.5">
      <c r="A33" s="14">
        <f t="shared" si="0"/>
        <v>27</v>
      </c>
      <c r="B33" s="12" t="s">
        <v>222</v>
      </c>
      <c r="C33" s="13">
        <v>2408268</v>
      </c>
      <c r="D33" s="13">
        <v>0</v>
      </c>
      <c r="E33" s="13">
        <v>3651046</v>
      </c>
    </row>
    <row r="34" spans="1:5" ht="25.5">
      <c r="A34" s="14">
        <f t="shared" si="0"/>
        <v>28</v>
      </c>
      <c r="B34" s="12" t="s">
        <v>223</v>
      </c>
      <c r="C34" s="13">
        <v>9995578</v>
      </c>
      <c r="D34" s="13">
        <v>0</v>
      </c>
      <c r="E34" s="13">
        <v>8344871</v>
      </c>
    </row>
    <row r="35" spans="1:5" ht="25.5">
      <c r="A35" s="14">
        <f t="shared" si="0"/>
        <v>29</v>
      </c>
      <c r="B35" s="12" t="s">
        <v>224</v>
      </c>
      <c r="C35" s="13">
        <v>6523106</v>
      </c>
      <c r="D35" s="13">
        <v>0</v>
      </c>
      <c r="E35" s="13">
        <v>5371282</v>
      </c>
    </row>
    <row r="36" spans="1:5" ht="51">
      <c r="A36" s="14">
        <f t="shared" si="0"/>
        <v>30</v>
      </c>
      <c r="B36" s="12" t="s">
        <v>225</v>
      </c>
      <c r="C36" s="13">
        <v>84598</v>
      </c>
      <c r="D36" s="13">
        <v>0</v>
      </c>
      <c r="E36" s="13">
        <v>468869</v>
      </c>
    </row>
    <row r="37" spans="1:5" ht="25.5">
      <c r="A37" s="14">
        <f t="shared" si="0"/>
        <v>31</v>
      </c>
      <c r="B37" s="12" t="s">
        <v>226</v>
      </c>
      <c r="C37" s="13">
        <v>3749874</v>
      </c>
      <c r="D37" s="13">
        <v>0</v>
      </c>
      <c r="E37" s="13">
        <v>2549425</v>
      </c>
    </row>
    <row r="38" spans="1:5" ht="25.5">
      <c r="A38" s="14">
        <f t="shared" si="0"/>
        <v>32</v>
      </c>
      <c r="B38" s="12" t="s">
        <v>227</v>
      </c>
      <c r="C38" s="13">
        <v>877984</v>
      </c>
      <c r="D38" s="13">
        <v>0</v>
      </c>
      <c r="E38" s="13">
        <v>1180254</v>
      </c>
    </row>
    <row r="39" spans="1:5" ht="25.5">
      <c r="A39" s="14">
        <f t="shared" si="0"/>
        <v>33</v>
      </c>
      <c r="B39" s="12" t="s">
        <v>228</v>
      </c>
      <c r="C39" s="13">
        <v>1810650</v>
      </c>
      <c r="D39" s="13">
        <v>0</v>
      </c>
      <c r="E39" s="13">
        <v>1161990</v>
      </c>
    </row>
    <row r="40" spans="1:5" ht="25.5">
      <c r="A40" s="14">
        <f t="shared" si="0"/>
        <v>34</v>
      </c>
      <c r="B40" s="12" t="s">
        <v>229</v>
      </c>
      <c r="C40" s="13">
        <v>0</v>
      </c>
      <c r="D40" s="13">
        <v>0</v>
      </c>
      <c r="E40" s="13">
        <v>10744</v>
      </c>
    </row>
    <row r="41" spans="1:5" ht="25.5">
      <c r="A41" s="14">
        <f t="shared" si="0"/>
        <v>35</v>
      </c>
      <c r="B41" s="12" t="s">
        <v>230</v>
      </c>
      <c r="C41" s="13">
        <v>2011956</v>
      </c>
      <c r="D41" s="13">
        <v>0</v>
      </c>
      <c r="E41" s="13">
        <v>1210984</v>
      </c>
    </row>
    <row r="42" spans="1:5" ht="25.5">
      <c r="A42" s="14">
        <f t="shared" si="0"/>
        <v>36</v>
      </c>
      <c r="B42" s="12" t="s">
        <v>231</v>
      </c>
      <c r="C42" s="13">
        <v>2011956</v>
      </c>
      <c r="D42" s="13">
        <v>0</v>
      </c>
      <c r="E42" s="13">
        <v>1210984</v>
      </c>
    </row>
    <row r="43" spans="1:5" ht="38.25">
      <c r="A43" s="14">
        <f t="shared" si="0"/>
        <v>37</v>
      </c>
      <c r="B43" s="12" t="s">
        <v>232</v>
      </c>
      <c r="C43" s="13">
        <v>581809</v>
      </c>
      <c r="D43" s="13">
        <v>0</v>
      </c>
      <c r="E43" s="13">
        <v>559345</v>
      </c>
    </row>
    <row r="44" spans="1:5" ht="51">
      <c r="A44" s="14">
        <f t="shared" si="0"/>
        <v>38</v>
      </c>
      <c r="B44" s="12" t="s">
        <v>233</v>
      </c>
      <c r="C44" s="13">
        <v>581809</v>
      </c>
      <c r="D44" s="13">
        <v>0</v>
      </c>
      <c r="E44" s="13">
        <v>559345</v>
      </c>
    </row>
    <row r="45" spans="1:5" ht="38.25">
      <c r="A45" s="14">
        <f t="shared" si="0"/>
        <v>39</v>
      </c>
      <c r="B45" s="12" t="s">
        <v>234</v>
      </c>
      <c r="C45" s="13">
        <v>0</v>
      </c>
      <c r="D45" s="13">
        <v>0</v>
      </c>
      <c r="E45" s="13">
        <v>18578365</v>
      </c>
    </row>
    <row r="46" spans="1:5" ht="51">
      <c r="A46" s="14">
        <f t="shared" si="0"/>
        <v>40</v>
      </c>
      <c r="B46" s="12" t="s">
        <v>235</v>
      </c>
      <c r="C46" s="13">
        <v>0</v>
      </c>
      <c r="D46" s="13">
        <v>0</v>
      </c>
      <c r="E46" s="13">
        <v>13000000</v>
      </c>
    </row>
    <row r="47" spans="1:5" ht="25.5">
      <c r="A47" s="14">
        <f t="shared" si="0"/>
        <v>41</v>
      </c>
      <c r="B47" s="15" t="s">
        <v>236</v>
      </c>
      <c r="C47" s="16">
        <v>21767689</v>
      </c>
      <c r="D47" s="16">
        <v>0</v>
      </c>
      <c r="E47" s="16">
        <v>37970443</v>
      </c>
    </row>
    <row r="48" spans="1:5" ht="38.25">
      <c r="A48" s="14">
        <f t="shared" si="0"/>
        <v>42</v>
      </c>
      <c r="B48" s="12" t="s">
        <v>237</v>
      </c>
      <c r="C48" s="13">
        <v>0</v>
      </c>
      <c r="D48" s="13">
        <v>0</v>
      </c>
      <c r="E48" s="13">
        <v>6006883</v>
      </c>
    </row>
    <row r="49" spans="1:5" ht="38.25">
      <c r="A49" s="14">
        <f t="shared" si="0"/>
        <v>43</v>
      </c>
      <c r="B49" s="12" t="s">
        <v>238</v>
      </c>
      <c r="C49" s="13">
        <v>0</v>
      </c>
      <c r="D49" s="13">
        <v>0</v>
      </c>
      <c r="E49" s="13">
        <v>6006883</v>
      </c>
    </row>
    <row r="50" spans="1:5" ht="38.25">
      <c r="A50" s="14">
        <f t="shared" si="0"/>
        <v>44</v>
      </c>
      <c r="B50" s="12" t="s">
        <v>239</v>
      </c>
      <c r="C50" s="13">
        <v>0</v>
      </c>
      <c r="D50" s="13">
        <v>0</v>
      </c>
      <c r="E50" s="13">
        <v>30000</v>
      </c>
    </row>
    <row r="51" spans="1:5" ht="51">
      <c r="A51" s="14">
        <f t="shared" si="0"/>
        <v>45</v>
      </c>
      <c r="B51" s="12" t="s">
        <v>240</v>
      </c>
      <c r="C51" s="13">
        <v>0</v>
      </c>
      <c r="D51" s="13">
        <v>0</v>
      </c>
      <c r="E51" s="13">
        <v>30000</v>
      </c>
    </row>
    <row r="52" spans="1:5" ht="25.5">
      <c r="A52" s="14">
        <f t="shared" si="0"/>
        <v>46</v>
      </c>
      <c r="B52" s="15" t="s">
        <v>241</v>
      </c>
      <c r="C52" s="16">
        <v>0</v>
      </c>
      <c r="D52" s="16">
        <v>0</v>
      </c>
      <c r="E52" s="16">
        <v>6036883</v>
      </c>
    </row>
    <row r="53" spans="1:5">
      <c r="A53" s="14">
        <f t="shared" si="0"/>
        <v>47</v>
      </c>
      <c r="B53" s="12" t="s">
        <v>242</v>
      </c>
      <c r="C53" s="13">
        <v>58000</v>
      </c>
      <c r="D53" s="13">
        <v>0</v>
      </c>
      <c r="E53" s="13">
        <v>4260</v>
      </c>
    </row>
    <row r="54" spans="1:5">
      <c r="A54" s="14">
        <f t="shared" si="0"/>
        <v>48</v>
      </c>
      <c r="B54" s="12" t="s">
        <v>243</v>
      </c>
      <c r="C54" s="13">
        <v>58000</v>
      </c>
      <c r="D54" s="13">
        <v>0</v>
      </c>
      <c r="E54" s="13">
        <v>4260</v>
      </c>
    </row>
    <row r="55" spans="1:5">
      <c r="A55" s="14">
        <f t="shared" si="0"/>
        <v>49</v>
      </c>
      <c r="B55" s="12" t="s">
        <v>244</v>
      </c>
      <c r="C55" s="13">
        <v>110000</v>
      </c>
      <c r="D55" s="13">
        <v>0</v>
      </c>
      <c r="E55" s="13">
        <v>110000</v>
      </c>
    </row>
    <row r="56" spans="1:5" ht="25.5">
      <c r="A56" s="14">
        <f t="shared" si="0"/>
        <v>50</v>
      </c>
      <c r="B56" s="15" t="s">
        <v>245</v>
      </c>
      <c r="C56" s="16">
        <v>168000</v>
      </c>
      <c r="D56" s="16">
        <v>0</v>
      </c>
      <c r="E56" s="16">
        <v>114260</v>
      </c>
    </row>
    <row r="57" spans="1:5">
      <c r="A57" s="14">
        <f t="shared" si="0"/>
        <v>51</v>
      </c>
      <c r="B57" s="15" t="s">
        <v>246</v>
      </c>
      <c r="C57" s="16">
        <v>21935689</v>
      </c>
      <c r="D57" s="16">
        <v>0</v>
      </c>
      <c r="E57" s="16">
        <v>44121586</v>
      </c>
    </row>
    <row r="58" spans="1:5" ht="25.5">
      <c r="A58" s="14">
        <f t="shared" si="0"/>
        <v>52</v>
      </c>
      <c r="B58" s="12" t="s">
        <v>247</v>
      </c>
      <c r="C58" s="13">
        <v>344509</v>
      </c>
      <c r="D58" s="13">
        <v>0</v>
      </c>
      <c r="E58" s="13">
        <v>48000</v>
      </c>
    </row>
    <row r="59" spans="1:5" ht="25.5">
      <c r="A59" s="14">
        <f t="shared" si="0"/>
        <v>53</v>
      </c>
      <c r="B59" s="15" t="s">
        <v>248</v>
      </c>
      <c r="C59" s="16">
        <v>344509</v>
      </c>
      <c r="D59" s="16">
        <v>0</v>
      </c>
      <c r="E59" s="16">
        <v>48000</v>
      </c>
    </row>
    <row r="60" spans="1:5">
      <c r="A60" s="14">
        <f t="shared" si="0"/>
        <v>54</v>
      </c>
      <c r="B60" s="12" t="s">
        <v>249</v>
      </c>
      <c r="C60" s="13">
        <v>-1535588</v>
      </c>
      <c r="D60" s="13">
        <v>0</v>
      </c>
      <c r="E60" s="13">
        <v>0</v>
      </c>
    </row>
    <row r="61" spans="1:5" ht="25.5">
      <c r="A61" s="14">
        <f t="shared" si="0"/>
        <v>55</v>
      </c>
      <c r="B61" s="15" t="s">
        <v>250</v>
      </c>
      <c r="C61" s="16">
        <v>-1535588</v>
      </c>
      <c r="D61" s="16">
        <v>0</v>
      </c>
      <c r="E61" s="16">
        <v>0</v>
      </c>
    </row>
    <row r="62" spans="1:5" ht="25.5">
      <c r="A62" s="14">
        <f t="shared" si="0"/>
        <v>56</v>
      </c>
      <c r="B62" s="12" t="s">
        <v>251</v>
      </c>
      <c r="C62" s="13">
        <v>1605516</v>
      </c>
      <c r="D62" s="13">
        <v>0</v>
      </c>
      <c r="E62" s="13">
        <v>0</v>
      </c>
    </row>
    <row r="63" spans="1:5" ht="38.25">
      <c r="A63" s="14">
        <f t="shared" si="0"/>
        <v>57</v>
      </c>
      <c r="B63" s="12" t="s">
        <v>252</v>
      </c>
      <c r="C63" s="13">
        <v>118657</v>
      </c>
      <c r="D63" s="13">
        <v>0</v>
      </c>
      <c r="E63" s="13">
        <v>2062470</v>
      </c>
    </row>
    <row r="64" spans="1:5" ht="25.5">
      <c r="A64" s="14">
        <f t="shared" si="0"/>
        <v>58</v>
      </c>
      <c r="B64" s="15" t="s">
        <v>253</v>
      </c>
      <c r="C64" s="16">
        <v>1724173</v>
      </c>
      <c r="D64" s="16">
        <v>0</v>
      </c>
      <c r="E64" s="16">
        <v>2062470</v>
      </c>
    </row>
    <row r="65" spans="1:5" ht="25.5">
      <c r="A65" s="14">
        <f t="shared" si="0"/>
        <v>59</v>
      </c>
      <c r="B65" s="15" t="s">
        <v>254</v>
      </c>
      <c r="C65" s="16">
        <v>533094</v>
      </c>
      <c r="D65" s="16">
        <v>0</v>
      </c>
      <c r="E65" s="16">
        <v>2110470</v>
      </c>
    </row>
    <row r="66" spans="1:5" ht="25.5">
      <c r="A66" s="14">
        <f t="shared" si="0"/>
        <v>60</v>
      </c>
      <c r="B66" s="12" t="s">
        <v>255</v>
      </c>
      <c r="C66" s="13">
        <v>0</v>
      </c>
      <c r="D66" s="13">
        <v>0</v>
      </c>
      <c r="E66" s="13">
        <v>153440</v>
      </c>
    </row>
    <row r="67" spans="1:5" ht="25.5">
      <c r="A67" s="14">
        <f t="shared" si="0"/>
        <v>61</v>
      </c>
      <c r="B67" s="15" t="s">
        <v>256</v>
      </c>
      <c r="C67" s="16">
        <v>0</v>
      </c>
      <c r="D67" s="16">
        <v>0</v>
      </c>
      <c r="E67" s="16">
        <v>153440</v>
      </c>
    </row>
    <row r="68" spans="1:5">
      <c r="A68" s="14">
        <f t="shared" si="0"/>
        <v>62</v>
      </c>
      <c r="B68" s="15" t="s">
        <v>257</v>
      </c>
      <c r="C68" s="16">
        <v>2165615636</v>
      </c>
      <c r="D68" s="16">
        <v>0</v>
      </c>
      <c r="E68" s="16">
        <v>2705767438</v>
      </c>
    </row>
    <row r="69" spans="1:5">
      <c r="A69" s="14">
        <f t="shared" si="0"/>
        <v>63</v>
      </c>
      <c r="B69" s="12" t="s">
        <v>258</v>
      </c>
      <c r="C69" s="13">
        <v>2107200155</v>
      </c>
      <c r="D69" s="13">
        <v>0</v>
      </c>
      <c r="E69" s="13">
        <v>2107200155</v>
      </c>
    </row>
    <row r="70" spans="1:5">
      <c r="A70" s="14">
        <f t="shared" si="0"/>
        <v>64</v>
      </c>
      <c r="B70" s="12" t="s">
        <v>259</v>
      </c>
      <c r="C70" s="13">
        <v>1842000</v>
      </c>
      <c r="D70" s="13">
        <v>0</v>
      </c>
      <c r="E70" s="13">
        <v>1842000</v>
      </c>
    </row>
    <row r="71" spans="1:5" ht="25.5">
      <c r="A71" s="14">
        <f t="shared" si="0"/>
        <v>65</v>
      </c>
      <c r="B71" s="12" t="s">
        <v>260</v>
      </c>
      <c r="C71" s="13">
        <v>52750348</v>
      </c>
      <c r="D71" s="13">
        <v>0</v>
      </c>
      <c r="E71" s="13">
        <v>52750348</v>
      </c>
    </row>
    <row r="72" spans="1:5" ht="25.5">
      <c r="A72" s="14">
        <f t="shared" si="0"/>
        <v>66</v>
      </c>
      <c r="B72" s="15" t="s">
        <v>261</v>
      </c>
      <c r="C72" s="16">
        <v>52750348</v>
      </c>
      <c r="D72" s="16">
        <v>0</v>
      </c>
      <c r="E72" s="16">
        <v>52750348</v>
      </c>
    </row>
    <row r="73" spans="1:5">
      <c r="A73" s="14">
        <f t="shared" ref="A73:A88" si="1">A72+1</f>
        <v>67</v>
      </c>
      <c r="B73" s="12" t="s">
        <v>262</v>
      </c>
      <c r="C73" s="13">
        <v>-202703424</v>
      </c>
      <c r="D73" s="13">
        <v>0</v>
      </c>
      <c r="E73" s="13">
        <v>-181283635</v>
      </c>
    </row>
    <row r="74" spans="1:5">
      <c r="A74" s="14">
        <f t="shared" si="1"/>
        <v>68</v>
      </c>
      <c r="B74" s="12" t="s">
        <v>263</v>
      </c>
      <c r="C74" s="13">
        <v>21419789</v>
      </c>
      <c r="D74" s="13">
        <v>0</v>
      </c>
      <c r="E74" s="13">
        <v>-32669612</v>
      </c>
    </row>
    <row r="75" spans="1:5">
      <c r="A75" s="14">
        <f t="shared" si="1"/>
        <v>69</v>
      </c>
      <c r="B75" s="15" t="s">
        <v>264</v>
      </c>
      <c r="C75" s="16">
        <v>1980508868</v>
      </c>
      <c r="D75" s="16">
        <v>0</v>
      </c>
      <c r="E75" s="16">
        <v>1947839256</v>
      </c>
    </row>
    <row r="76" spans="1:5" ht="25.5">
      <c r="A76" s="14">
        <f t="shared" si="1"/>
        <v>70</v>
      </c>
      <c r="B76" s="12" t="s">
        <v>265</v>
      </c>
      <c r="C76" s="13">
        <v>25257</v>
      </c>
      <c r="D76" s="13">
        <v>0</v>
      </c>
      <c r="E76" s="13">
        <v>2111</v>
      </c>
    </row>
    <row r="77" spans="1:5" ht="25.5">
      <c r="A77" s="14">
        <f t="shared" si="1"/>
        <v>71</v>
      </c>
      <c r="B77" s="15" t="s">
        <v>266</v>
      </c>
      <c r="C77" s="16">
        <v>25257</v>
      </c>
      <c r="D77" s="16">
        <v>0</v>
      </c>
      <c r="E77" s="16">
        <v>2111</v>
      </c>
    </row>
    <row r="78" spans="1:5" ht="38.25">
      <c r="A78" s="14">
        <f t="shared" si="1"/>
        <v>72</v>
      </c>
      <c r="B78" s="12" t="s">
        <v>267</v>
      </c>
      <c r="C78" s="13">
        <v>7049934</v>
      </c>
      <c r="D78" s="13">
        <v>0</v>
      </c>
      <c r="E78" s="13">
        <v>7484289</v>
      </c>
    </row>
    <row r="79" spans="1:5" ht="38.25">
      <c r="A79" s="14">
        <f t="shared" si="1"/>
        <v>73</v>
      </c>
      <c r="B79" s="12" t="s">
        <v>268</v>
      </c>
      <c r="C79" s="13">
        <v>7049934</v>
      </c>
      <c r="D79" s="13">
        <v>0</v>
      </c>
      <c r="E79" s="13">
        <v>7484289</v>
      </c>
    </row>
    <row r="80" spans="1:5" ht="25.5">
      <c r="A80" s="14">
        <f t="shared" si="1"/>
        <v>74</v>
      </c>
      <c r="B80" s="15" t="s">
        <v>269</v>
      </c>
      <c r="C80" s="16">
        <v>7049934</v>
      </c>
      <c r="D80" s="16">
        <v>0</v>
      </c>
      <c r="E80" s="16">
        <v>7484289</v>
      </c>
    </row>
    <row r="81" spans="1:5">
      <c r="A81" s="14">
        <f t="shared" si="1"/>
        <v>75</v>
      </c>
      <c r="B81" s="12" t="s">
        <v>270</v>
      </c>
      <c r="C81" s="13">
        <v>488893</v>
      </c>
      <c r="D81" s="13">
        <v>0</v>
      </c>
      <c r="E81" s="13">
        <v>887882</v>
      </c>
    </row>
    <row r="82" spans="1:5" ht="25.5">
      <c r="A82" s="14">
        <f t="shared" si="1"/>
        <v>76</v>
      </c>
      <c r="B82" s="12" t="s">
        <v>271</v>
      </c>
      <c r="C82" s="13">
        <v>255470</v>
      </c>
      <c r="D82" s="13">
        <v>0</v>
      </c>
      <c r="E82" s="13">
        <v>137120</v>
      </c>
    </row>
    <row r="83" spans="1:5" ht="25.5">
      <c r="A83" s="14">
        <f t="shared" si="1"/>
        <v>77</v>
      </c>
      <c r="B83" s="15" t="s">
        <v>272</v>
      </c>
      <c r="C83" s="16">
        <v>744363</v>
      </c>
      <c r="D83" s="16">
        <v>0</v>
      </c>
      <c r="E83" s="16">
        <v>1025002</v>
      </c>
    </row>
    <row r="84" spans="1:5">
      <c r="A84" s="14">
        <f t="shared" si="1"/>
        <v>78</v>
      </c>
      <c r="B84" s="15" t="s">
        <v>273</v>
      </c>
      <c r="C84" s="16">
        <v>7819554</v>
      </c>
      <c r="D84" s="16">
        <v>0</v>
      </c>
      <c r="E84" s="16">
        <v>8511402</v>
      </c>
    </row>
    <row r="85" spans="1:5" ht="25.5">
      <c r="A85" s="14">
        <f t="shared" si="1"/>
        <v>79</v>
      </c>
      <c r="B85" s="12" t="s">
        <v>274</v>
      </c>
      <c r="C85" s="13">
        <v>13122990</v>
      </c>
      <c r="D85" s="13">
        <v>0</v>
      </c>
      <c r="E85" s="13">
        <v>10993981</v>
      </c>
    </row>
    <row r="86" spans="1:5">
      <c r="A86" s="14">
        <f t="shared" si="1"/>
        <v>80</v>
      </c>
      <c r="B86" s="12" t="s">
        <v>275</v>
      </c>
      <c r="C86" s="13">
        <v>164164224</v>
      </c>
      <c r="D86" s="13">
        <v>0</v>
      </c>
      <c r="E86" s="13">
        <v>738422799</v>
      </c>
    </row>
    <row r="87" spans="1:5" ht="25.5">
      <c r="A87" s="14">
        <f t="shared" si="1"/>
        <v>81</v>
      </c>
      <c r="B87" s="15" t="s">
        <v>276</v>
      </c>
      <c r="C87" s="16">
        <v>177287214</v>
      </c>
      <c r="D87" s="16">
        <v>0</v>
      </c>
      <c r="E87" s="16">
        <v>749416780</v>
      </c>
    </row>
    <row r="88" spans="1:5">
      <c r="A88" s="14">
        <f t="shared" si="1"/>
        <v>82</v>
      </c>
      <c r="B88" s="15" t="s">
        <v>277</v>
      </c>
      <c r="C88" s="16">
        <v>2165615636</v>
      </c>
      <c r="D88" s="16">
        <v>0</v>
      </c>
      <c r="E88" s="16">
        <v>2705767438</v>
      </c>
    </row>
  </sheetData>
  <mergeCells count="1">
    <mergeCell ref="A3:E3"/>
  </mergeCells>
  <pageMargins left="0.74803149606299213" right="0.74803149606299213" top="0.98425196850393704" bottom="0.98425196850393704" header="0.51181102362204722" footer="0.51181102362204722"/>
  <pageSetup scale="8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pane ySplit="4" topLeftCell="A5" activePane="bottomLeft" state="frozen"/>
      <selection pane="bottomLeft" activeCell="E2" sqref="E2"/>
    </sheetView>
  </sheetViews>
  <sheetFormatPr defaultRowHeight="12.75"/>
  <cols>
    <col min="1" max="1" width="5.42578125" customWidth="1"/>
    <col min="2" max="2" width="39.42578125" customWidth="1"/>
    <col min="3" max="3" width="14.7109375" customWidth="1"/>
    <col min="4" max="4" width="14" customWidth="1"/>
    <col min="5" max="5" width="15.140625" customWidth="1"/>
  </cols>
  <sheetData>
    <row r="1" spans="1:5" s="1" customFormat="1" ht="15.75">
      <c r="A1" s="21"/>
      <c r="B1" s="19" t="s">
        <v>331</v>
      </c>
      <c r="C1" s="19"/>
      <c r="D1" s="19" t="s">
        <v>350</v>
      </c>
      <c r="E1" s="21"/>
    </row>
    <row r="2" spans="1:5" s="1" customFormat="1" ht="15.75">
      <c r="A2" s="21"/>
      <c r="B2" s="21"/>
      <c r="C2" s="21"/>
      <c r="D2" s="21"/>
      <c r="E2" s="19" t="s">
        <v>355</v>
      </c>
    </row>
    <row r="3" spans="1:5" s="1" customFormat="1" ht="15.75">
      <c r="A3" s="37" t="s">
        <v>351</v>
      </c>
      <c r="B3" s="38"/>
      <c r="C3" s="38"/>
      <c r="D3" s="38"/>
      <c r="E3" s="38"/>
    </row>
    <row r="4" spans="1:5" s="1" customFormat="1" ht="33.75" customHeight="1">
      <c r="A4" s="4"/>
      <c r="B4" s="4" t="s">
        <v>4</v>
      </c>
      <c r="C4" s="4" t="s">
        <v>193</v>
      </c>
      <c r="D4" s="4" t="s">
        <v>194</v>
      </c>
      <c r="E4" s="4" t="s">
        <v>195</v>
      </c>
    </row>
    <row r="5" spans="1:5">
      <c r="A5" s="5" t="s">
        <v>8</v>
      </c>
      <c r="B5" s="6" t="s">
        <v>278</v>
      </c>
      <c r="C5" s="7">
        <v>42712312</v>
      </c>
      <c r="D5" s="7">
        <v>0</v>
      </c>
      <c r="E5" s="7">
        <v>47746594</v>
      </c>
    </row>
    <row r="6" spans="1:5" ht="25.5">
      <c r="A6" s="5" t="s">
        <v>0</v>
      </c>
      <c r="B6" s="6" t="s">
        <v>279</v>
      </c>
      <c r="C6" s="7">
        <v>26191743</v>
      </c>
      <c r="D6" s="7">
        <v>0</v>
      </c>
      <c r="E6" s="7">
        <v>16184162</v>
      </c>
    </row>
    <row r="7" spans="1:5" ht="25.5">
      <c r="A7" s="5" t="s">
        <v>1</v>
      </c>
      <c r="B7" s="6" t="s">
        <v>280</v>
      </c>
      <c r="C7" s="7">
        <v>0</v>
      </c>
      <c r="D7" s="7">
        <v>0</v>
      </c>
      <c r="E7" s="7">
        <v>25904889</v>
      </c>
    </row>
    <row r="8" spans="1:5" ht="25.5">
      <c r="A8" s="8" t="s">
        <v>2</v>
      </c>
      <c r="B8" s="9" t="s">
        <v>281</v>
      </c>
      <c r="C8" s="10">
        <v>68904055</v>
      </c>
      <c r="D8" s="10">
        <v>0</v>
      </c>
      <c r="E8" s="10">
        <v>89835645</v>
      </c>
    </row>
    <row r="9" spans="1:5" ht="25.5">
      <c r="A9" s="5" t="s">
        <v>12</v>
      </c>
      <c r="B9" s="6" t="s">
        <v>282</v>
      </c>
      <c r="C9" s="7">
        <v>366552180</v>
      </c>
      <c r="D9" s="7">
        <v>0</v>
      </c>
      <c r="E9" s="7">
        <v>336555654</v>
      </c>
    </row>
    <row r="10" spans="1:5" ht="25.5">
      <c r="A10" s="5" t="s">
        <v>14</v>
      </c>
      <c r="B10" s="6" t="s">
        <v>283</v>
      </c>
      <c r="C10" s="7">
        <v>70478815</v>
      </c>
      <c r="D10" s="7">
        <v>0</v>
      </c>
      <c r="E10" s="7">
        <v>129528335</v>
      </c>
    </row>
    <row r="11" spans="1:5" ht="25.5">
      <c r="A11" s="5" t="s">
        <v>16</v>
      </c>
      <c r="B11" s="6" t="s">
        <v>284</v>
      </c>
      <c r="C11" s="7">
        <v>0</v>
      </c>
      <c r="D11" s="7">
        <v>0</v>
      </c>
      <c r="E11" s="7">
        <v>7498230</v>
      </c>
    </row>
    <row r="12" spans="1:5" ht="25.5">
      <c r="A12" s="5" t="s">
        <v>190</v>
      </c>
      <c r="B12" s="6" t="s">
        <v>285</v>
      </c>
      <c r="C12" s="7">
        <v>46032344</v>
      </c>
      <c r="D12" s="7">
        <v>0</v>
      </c>
      <c r="E12" s="7">
        <v>24344505</v>
      </c>
    </row>
    <row r="13" spans="1:5" ht="25.5">
      <c r="A13" s="8" t="s">
        <v>170</v>
      </c>
      <c r="B13" s="9" t="s">
        <v>286</v>
      </c>
      <c r="C13" s="10">
        <v>483063339</v>
      </c>
      <c r="D13" s="10">
        <v>0</v>
      </c>
      <c r="E13" s="10">
        <v>497926724</v>
      </c>
    </row>
    <row r="14" spans="1:5">
      <c r="A14" s="5" t="s">
        <v>18</v>
      </c>
      <c r="B14" s="6" t="s">
        <v>287</v>
      </c>
      <c r="C14" s="7">
        <v>20100814</v>
      </c>
      <c r="D14" s="7">
        <v>0</v>
      </c>
      <c r="E14" s="7">
        <v>17981798</v>
      </c>
    </row>
    <row r="15" spans="1:5">
      <c r="A15" s="5" t="s">
        <v>172</v>
      </c>
      <c r="B15" s="6" t="s">
        <v>288</v>
      </c>
      <c r="C15" s="7">
        <v>58505980</v>
      </c>
      <c r="D15" s="7">
        <v>0</v>
      </c>
      <c r="E15" s="7">
        <v>67227791</v>
      </c>
    </row>
    <row r="16" spans="1:5">
      <c r="A16" s="5" t="s">
        <v>21</v>
      </c>
      <c r="B16" s="6" t="s">
        <v>289</v>
      </c>
      <c r="C16" s="7">
        <v>0</v>
      </c>
      <c r="D16" s="7">
        <v>0</v>
      </c>
      <c r="E16" s="7">
        <v>8900</v>
      </c>
    </row>
    <row r="17" spans="1:5">
      <c r="A17" s="8" t="s">
        <v>23</v>
      </c>
      <c r="B17" s="9" t="s">
        <v>290</v>
      </c>
      <c r="C17" s="10">
        <v>78606794</v>
      </c>
      <c r="D17" s="10">
        <v>0</v>
      </c>
      <c r="E17" s="10">
        <v>85218489</v>
      </c>
    </row>
    <row r="18" spans="1:5">
      <c r="A18" s="5" t="s">
        <v>291</v>
      </c>
      <c r="B18" s="6" t="s">
        <v>292</v>
      </c>
      <c r="C18" s="7">
        <v>111091076</v>
      </c>
      <c r="D18" s="7">
        <v>0</v>
      </c>
      <c r="E18" s="7">
        <v>112348652</v>
      </c>
    </row>
    <row r="19" spans="1:5">
      <c r="A19" s="5" t="s">
        <v>25</v>
      </c>
      <c r="B19" s="6" t="s">
        <v>293</v>
      </c>
      <c r="C19" s="7">
        <v>20066015</v>
      </c>
      <c r="D19" s="7">
        <v>0</v>
      </c>
      <c r="E19" s="7">
        <v>22210455</v>
      </c>
    </row>
    <row r="20" spans="1:5">
      <c r="A20" s="5" t="s">
        <v>27</v>
      </c>
      <c r="B20" s="6" t="s">
        <v>294</v>
      </c>
      <c r="C20" s="7">
        <v>31027125</v>
      </c>
      <c r="D20" s="7">
        <v>0</v>
      </c>
      <c r="E20" s="7">
        <v>27191562</v>
      </c>
    </row>
    <row r="21" spans="1:5">
      <c r="A21" s="8" t="s">
        <v>29</v>
      </c>
      <c r="B21" s="9" t="s">
        <v>295</v>
      </c>
      <c r="C21" s="10">
        <v>162184216</v>
      </c>
      <c r="D21" s="10">
        <v>0</v>
      </c>
      <c r="E21" s="10">
        <v>161750669</v>
      </c>
    </row>
    <row r="22" spans="1:5">
      <c r="A22" s="8" t="s">
        <v>31</v>
      </c>
      <c r="B22" s="9" t="s">
        <v>296</v>
      </c>
      <c r="C22" s="10">
        <v>91061417</v>
      </c>
      <c r="D22" s="10">
        <v>0</v>
      </c>
      <c r="E22" s="10">
        <v>92489708</v>
      </c>
    </row>
    <row r="23" spans="1:5">
      <c r="A23" s="8" t="s">
        <v>176</v>
      </c>
      <c r="B23" s="9" t="s">
        <v>297</v>
      </c>
      <c r="C23" s="10">
        <v>198178703</v>
      </c>
      <c r="D23" s="10">
        <v>0</v>
      </c>
      <c r="E23" s="10">
        <v>281099837</v>
      </c>
    </row>
    <row r="24" spans="1:5" ht="25.5">
      <c r="A24" s="8" t="s">
        <v>192</v>
      </c>
      <c r="B24" s="9" t="s">
        <v>298</v>
      </c>
      <c r="C24" s="10">
        <v>21936264</v>
      </c>
      <c r="D24" s="10">
        <v>0</v>
      </c>
      <c r="E24" s="10">
        <v>-32796334</v>
      </c>
    </row>
    <row r="25" spans="1:5" ht="38.25">
      <c r="A25" s="5" t="s">
        <v>189</v>
      </c>
      <c r="B25" s="6" t="s">
        <v>299</v>
      </c>
      <c r="C25" s="7">
        <v>0</v>
      </c>
      <c r="D25" s="7">
        <v>0</v>
      </c>
      <c r="E25" s="7">
        <v>153440</v>
      </c>
    </row>
    <row r="26" spans="1:5" ht="25.5">
      <c r="A26" s="5" t="s">
        <v>35</v>
      </c>
      <c r="B26" s="6" t="s">
        <v>300</v>
      </c>
      <c r="C26" s="7">
        <v>4327</v>
      </c>
      <c r="D26" s="7">
        <v>0</v>
      </c>
      <c r="E26" s="7">
        <v>35</v>
      </c>
    </row>
    <row r="27" spans="1:5" ht="25.5">
      <c r="A27" s="8" t="s">
        <v>39</v>
      </c>
      <c r="B27" s="9" t="s">
        <v>301</v>
      </c>
      <c r="C27" s="10">
        <v>4327</v>
      </c>
      <c r="D27" s="10">
        <v>0</v>
      </c>
      <c r="E27" s="10">
        <v>153475</v>
      </c>
    </row>
    <row r="28" spans="1:5" ht="25.5">
      <c r="A28" s="5" t="s">
        <v>41</v>
      </c>
      <c r="B28" s="6" t="s">
        <v>302</v>
      </c>
      <c r="C28" s="7">
        <v>520802</v>
      </c>
      <c r="D28" s="7">
        <v>0</v>
      </c>
      <c r="E28" s="7">
        <v>0</v>
      </c>
    </row>
    <row r="29" spans="1:5" ht="25.5">
      <c r="A29" s="5" t="s">
        <v>44</v>
      </c>
      <c r="B29" s="6" t="s">
        <v>303</v>
      </c>
      <c r="C29" s="7">
        <v>0</v>
      </c>
      <c r="D29" s="7">
        <v>0</v>
      </c>
      <c r="E29" s="7">
        <v>26302</v>
      </c>
    </row>
    <row r="30" spans="1:5" ht="25.5">
      <c r="A30" s="5" t="s">
        <v>119</v>
      </c>
      <c r="B30" s="6" t="s">
        <v>304</v>
      </c>
      <c r="C30" s="7">
        <v>0</v>
      </c>
      <c r="D30" s="7">
        <v>0</v>
      </c>
      <c r="E30" s="7">
        <v>451</v>
      </c>
    </row>
    <row r="31" spans="1:5" ht="25.5">
      <c r="A31" s="8" t="s">
        <v>191</v>
      </c>
      <c r="B31" s="9" t="s">
        <v>305</v>
      </c>
      <c r="C31" s="10">
        <v>520802</v>
      </c>
      <c r="D31" s="10">
        <v>0</v>
      </c>
      <c r="E31" s="10">
        <v>26753</v>
      </c>
    </row>
    <row r="32" spans="1:5" ht="25.5">
      <c r="A32" s="8" t="s">
        <v>51</v>
      </c>
      <c r="B32" s="9" t="s">
        <v>306</v>
      </c>
      <c r="C32" s="10">
        <v>-516475</v>
      </c>
      <c r="D32" s="10">
        <v>0</v>
      </c>
      <c r="E32" s="10">
        <v>126722</v>
      </c>
    </row>
    <row r="33" spans="1:5">
      <c r="A33" s="8" t="s">
        <v>53</v>
      </c>
      <c r="B33" s="9" t="s">
        <v>307</v>
      </c>
      <c r="C33" s="10">
        <v>21419789</v>
      </c>
      <c r="D33" s="10">
        <v>0</v>
      </c>
      <c r="E33" s="10">
        <v>-32669612</v>
      </c>
    </row>
  </sheetData>
  <mergeCells count="1">
    <mergeCell ref="A3:E3"/>
  </mergeCells>
  <pageMargins left="0.74803149606299213" right="0.74803149606299213" top="0.98425196850393704" bottom="0.98425196850393704" header="0.51181102362204722" footer="0.51181102362204722"/>
  <pageSetup scale="9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2"/>
  <sheetViews>
    <sheetView tabSelected="1" workbookViewId="0">
      <pane ySplit="7" topLeftCell="A17" activePane="bottomLeft" state="frozen"/>
      <selection pane="bottomLeft" activeCell="I3" sqref="I3"/>
    </sheetView>
  </sheetViews>
  <sheetFormatPr defaultRowHeight="12.75"/>
  <cols>
    <col min="1" max="1" width="4.7109375" customWidth="1"/>
    <col min="2" max="2" width="18.85546875" customWidth="1"/>
    <col min="3" max="3" width="11.28515625" customWidth="1"/>
    <col min="4" max="4" width="12" customWidth="1"/>
    <col min="5" max="5" width="18.28515625" customWidth="1"/>
    <col min="6" max="6" width="12.85546875" customWidth="1"/>
    <col min="7" max="8" width="16" customWidth="1"/>
    <col min="9" max="9" width="12" customWidth="1"/>
  </cols>
  <sheetData>
    <row r="1" spans="1:9" s="1" customFormat="1" ht="15.75">
      <c r="A1" s="21"/>
      <c r="B1" s="19" t="s">
        <v>331</v>
      </c>
      <c r="C1" s="19"/>
      <c r="D1" s="19"/>
      <c r="E1" s="19"/>
      <c r="F1" s="19"/>
      <c r="G1" s="19" t="s">
        <v>353</v>
      </c>
      <c r="H1" s="21"/>
      <c r="I1" s="21"/>
    </row>
    <row r="2" spans="1:9" s="1" customFormat="1" ht="15.75">
      <c r="A2" s="21"/>
      <c r="B2" s="21"/>
      <c r="C2" s="21"/>
      <c r="D2" s="21"/>
      <c r="E2" s="21"/>
      <c r="F2" s="21"/>
      <c r="G2" s="21"/>
      <c r="H2" s="21"/>
      <c r="I2" s="21"/>
    </row>
    <row r="3" spans="1:9" s="1" customFormat="1" ht="15.75">
      <c r="A3" s="21"/>
      <c r="B3" s="21"/>
      <c r="C3" s="21"/>
      <c r="D3" s="21"/>
      <c r="E3" s="21"/>
      <c r="F3" s="21"/>
      <c r="G3" s="21"/>
      <c r="H3" s="21"/>
      <c r="I3" s="19" t="s">
        <v>355</v>
      </c>
    </row>
    <row r="4" spans="1:9" s="1" customFormat="1" ht="15.75">
      <c r="A4" s="37" t="s">
        <v>354</v>
      </c>
      <c r="B4" s="38"/>
      <c r="C4" s="38"/>
      <c r="D4" s="38"/>
      <c r="E4" s="38"/>
      <c r="F4" s="38"/>
      <c r="G4" s="38"/>
      <c r="H4" s="38"/>
      <c r="I4" s="38"/>
    </row>
    <row r="5" spans="1:9" s="1" customFormat="1"/>
    <row r="6" spans="1:9" s="1" customFormat="1" ht="60.75" customHeight="1">
      <c r="A6" s="3"/>
      <c r="B6" s="3" t="s">
        <v>4</v>
      </c>
      <c r="C6" s="3" t="s">
        <v>308</v>
      </c>
      <c r="D6" s="3" t="s">
        <v>309</v>
      </c>
      <c r="E6" s="3" t="s">
        <v>310</v>
      </c>
      <c r="F6" s="3" t="s">
        <v>311</v>
      </c>
      <c r="G6" s="3" t="s">
        <v>312</v>
      </c>
      <c r="H6" s="3" t="s">
        <v>313</v>
      </c>
      <c r="I6" s="3" t="s">
        <v>352</v>
      </c>
    </row>
    <row r="7" spans="1:9" ht="31.5">
      <c r="A7" s="31">
        <v>1</v>
      </c>
      <c r="B7" s="32" t="s">
        <v>314</v>
      </c>
      <c r="C7" s="33">
        <v>10275203</v>
      </c>
      <c r="D7" s="33">
        <v>2129965639</v>
      </c>
      <c r="E7" s="33">
        <v>348188569</v>
      </c>
      <c r="F7" s="33">
        <v>0</v>
      </c>
      <c r="G7" s="33">
        <v>0</v>
      </c>
      <c r="H7" s="33">
        <v>78121631</v>
      </c>
      <c r="I7" s="33">
        <v>2566551042</v>
      </c>
    </row>
    <row r="8" spans="1:9" ht="33.75">
      <c r="A8" s="34">
        <f>A7+1</f>
        <v>2</v>
      </c>
      <c r="B8" s="35" t="s">
        <v>315</v>
      </c>
      <c r="C8" s="36">
        <v>960000</v>
      </c>
      <c r="D8" s="36">
        <v>0</v>
      </c>
      <c r="E8" s="36">
        <v>0</v>
      </c>
      <c r="F8" s="36">
        <v>0</v>
      </c>
      <c r="G8" s="36">
        <v>14781426</v>
      </c>
      <c r="H8" s="36">
        <v>0</v>
      </c>
      <c r="I8" s="36">
        <v>15741426</v>
      </c>
    </row>
    <row r="9" spans="1:9">
      <c r="A9" s="34">
        <f t="shared" ref="A9:A22" si="0">A8+1</f>
        <v>3</v>
      </c>
      <c r="B9" s="35" t="s">
        <v>316</v>
      </c>
      <c r="C9" s="36">
        <v>0</v>
      </c>
      <c r="D9" s="36">
        <v>0</v>
      </c>
      <c r="E9" s="36">
        <v>0</v>
      </c>
      <c r="F9" s="36">
        <v>0</v>
      </c>
      <c r="G9" s="36">
        <v>3882079</v>
      </c>
      <c r="H9" s="36">
        <v>0</v>
      </c>
      <c r="I9" s="36">
        <v>3882079</v>
      </c>
    </row>
    <row r="10" spans="1:9" ht="33.75">
      <c r="A10" s="34">
        <f t="shared" si="0"/>
        <v>4</v>
      </c>
      <c r="B10" s="35" t="s">
        <v>317</v>
      </c>
      <c r="C10" s="36">
        <v>0</v>
      </c>
      <c r="D10" s="36">
        <v>1621729</v>
      </c>
      <c r="E10" s="36">
        <v>2761426</v>
      </c>
      <c r="F10" s="36">
        <v>0</v>
      </c>
      <c r="G10" s="36">
        <v>0</v>
      </c>
      <c r="H10" s="36">
        <v>0</v>
      </c>
      <c r="I10" s="36">
        <v>4383155</v>
      </c>
    </row>
    <row r="11" spans="1:9">
      <c r="A11" s="34">
        <f t="shared" si="0"/>
        <v>5</v>
      </c>
      <c r="B11" s="35" t="s">
        <v>318</v>
      </c>
      <c r="C11" s="36">
        <v>0</v>
      </c>
      <c r="D11" s="36">
        <v>2260350</v>
      </c>
      <c r="E11" s="36">
        <v>1967324</v>
      </c>
      <c r="F11" s="36">
        <v>0</v>
      </c>
      <c r="G11" s="36">
        <v>0</v>
      </c>
      <c r="H11" s="36">
        <v>0</v>
      </c>
      <c r="I11" s="36">
        <v>4227674</v>
      </c>
    </row>
    <row r="12" spans="1:9" ht="21">
      <c r="A12" s="34">
        <f t="shared" si="0"/>
        <v>6</v>
      </c>
      <c r="B12" s="32" t="s">
        <v>319</v>
      </c>
      <c r="C12" s="33">
        <v>960000</v>
      </c>
      <c r="D12" s="33">
        <v>3882079</v>
      </c>
      <c r="E12" s="33">
        <v>4728750</v>
      </c>
      <c r="F12" s="33">
        <v>0</v>
      </c>
      <c r="G12" s="33">
        <v>18663505</v>
      </c>
      <c r="H12" s="33">
        <v>0</v>
      </c>
      <c r="I12" s="33">
        <v>28234334</v>
      </c>
    </row>
    <row r="13" spans="1:9">
      <c r="A13" s="34">
        <f t="shared" si="0"/>
        <v>7</v>
      </c>
      <c r="B13" s="35" t="s">
        <v>320</v>
      </c>
      <c r="C13" s="36">
        <v>0</v>
      </c>
      <c r="D13" s="36">
        <v>0</v>
      </c>
      <c r="E13" s="36">
        <v>1967324</v>
      </c>
      <c r="F13" s="36">
        <v>0</v>
      </c>
      <c r="G13" s="36">
        <v>6643505</v>
      </c>
      <c r="H13" s="36">
        <v>0</v>
      </c>
      <c r="I13" s="36">
        <v>8610829</v>
      </c>
    </row>
    <row r="14" spans="1:9" ht="21">
      <c r="A14" s="34">
        <f t="shared" si="0"/>
        <v>8</v>
      </c>
      <c r="B14" s="32" t="s">
        <v>321</v>
      </c>
      <c r="C14" s="33">
        <v>0</v>
      </c>
      <c r="D14" s="33">
        <v>0</v>
      </c>
      <c r="E14" s="33">
        <v>1967324</v>
      </c>
      <c r="F14" s="33">
        <v>0</v>
      </c>
      <c r="G14" s="33">
        <v>6643505</v>
      </c>
      <c r="H14" s="33">
        <v>0</v>
      </c>
      <c r="I14" s="33">
        <v>8610829</v>
      </c>
    </row>
    <row r="15" spans="1:9" ht="21">
      <c r="A15" s="34">
        <f t="shared" si="0"/>
        <v>9</v>
      </c>
      <c r="B15" s="32" t="s">
        <v>322</v>
      </c>
      <c r="C15" s="33">
        <v>11235203</v>
      </c>
      <c r="D15" s="33">
        <v>2133847718</v>
      </c>
      <c r="E15" s="33">
        <v>350949995</v>
      </c>
      <c r="F15" s="33">
        <v>0</v>
      </c>
      <c r="G15" s="33">
        <v>12020000</v>
      </c>
      <c r="H15" s="33">
        <v>78121631</v>
      </c>
      <c r="I15" s="33">
        <v>2586174547</v>
      </c>
    </row>
    <row r="16" spans="1:9" ht="31.5">
      <c r="A16" s="34">
        <f t="shared" si="0"/>
        <v>10</v>
      </c>
      <c r="B16" s="32" t="s">
        <v>323</v>
      </c>
      <c r="C16" s="33">
        <v>10275203</v>
      </c>
      <c r="D16" s="33">
        <v>328880301</v>
      </c>
      <c r="E16" s="33">
        <v>163611376</v>
      </c>
      <c r="F16" s="33">
        <v>0</v>
      </c>
      <c r="G16" s="33">
        <v>0</v>
      </c>
      <c r="H16" s="33">
        <v>39332739</v>
      </c>
      <c r="I16" s="33">
        <v>542099619</v>
      </c>
    </row>
    <row r="17" spans="1:9" ht="33.75">
      <c r="A17" s="34">
        <f t="shared" si="0"/>
        <v>11</v>
      </c>
      <c r="B17" s="35" t="s">
        <v>324</v>
      </c>
      <c r="C17" s="36">
        <v>11283</v>
      </c>
      <c r="D17" s="36">
        <v>61284912</v>
      </c>
      <c r="E17" s="36">
        <v>79322555</v>
      </c>
      <c r="F17" s="36">
        <v>0</v>
      </c>
      <c r="G17" s="36">
        <v>0</v>
      </c>
      <c r="H17" s="36">
        <v>4574085</v>
      </c>
      <c r="I17" s="36">
        <v>145192835</v>
      </c>
    </row>
    <row r="18" spans="1:9" ht="33.75">
      <c r="A18" s="34">
        <f t="shared" si="0"/>
        <v>12</v>
      </c>
      <c r="B18" s="35" t="s">
        <v>325</v>
      </c>
      <c r="C18" s="36">
        <v>0</v>
      </c>
      <c r="D18" s="36">
        <v>14181663</v>
      </c>
      <c r="E18" s="36">
        <v>36234356</v>
      </c>
      <c r="F18" s="36">
        <v>0</v>
      </c>
      <c r="G18" s="36">
        <v>0</v>
      </c>
      <c r="H18" s="36">
        <v>2287108</v>
      </c>
      <c r="I18" s="36">
        <v>52703127</v>
      </c>
    </row>
    <row r="19" spans="1:9" ht="31.5">
      <c r="A19" s="34">
        <f t="shared" si="0"/>
        <v>13</v>
      </c>
      <c r="B19" s="32" t="s">
        <v>326</v>
      </c>
      <c r="C19" s="33">
        <v>10286486</v>
      </c>
      <c r="D19" s="33">
        <v>375983550</v>
      </c>
      <c r="E19" s="33">
        <v>206699575</v>
      </c>
      <c r="F19" s="33">
        <v>0</v>
      </c>
      <c r="G19" s="33">
        <v>0</v>
      </c>
      <c r="H19" s="33">
        <v>41619716</v>
      </c>
      <c r="I19" s="33">
        <v>634589327</v>
      </c>
    </row>
    <row r="20" spans="1:9" ht="21">
      <c r="A20" s="34">
        <f t="shared" si="0"/>
        <v>14</v>
      </c>
      <c r="B20" s="32" t="s">
        <v>327</v>
      </c>
      <c r="C20" s="33">
        <v>10286486</v>
      </c>
      <c r="D20" s="33">
        <v>375983550</v>
      </c>
      <c r="E20" s="33">
        <v>206699575</v>
      </c>
      <c r="F20" s="33">
        <v>0</v>
      </c>
      <c r="G20" s="33">
        <v>0</v>
      </c>
      <c r="H20" s="33">
        <v>41619716</v>
      </c>
      <c r="I20" s="33">
        <v>634589327</v>
      </c>
    </row>
    <row r="21" spans="1:9" ht="21">
      <c r="A21" s="34">
        <f t="shared" si="0"/>
        <v>15</v>
      </c>
      <c r="B21" s="32" t="s">
        <v>328</v>
      </c>
      <c r="C21" s="33">
        <v>948717</v>
      </c>
      <c r="D21" s="33">
        <v>1757864168</v>
      </c>
      <c r="E21" s="33">
        <v>144250420</v>
      </c>
      <c r="F21" s="33">
        <v>0</v>
      </c>
      <c r="G21" s="33">
        <v>12020000</v>
      </c>
      <c r="H21" s="33">
        <v>36501915</v>
      </c>
      <c r="I21" s="33">
        <v>1951585220</v>
      </c>
    </row>
    <row r="22" spans="1:9" ht="22.5">
      <c r="A22" s="34">
        <f t="shared" si="0"/>
        <v>16</v>
      </c>
      <c r="B22" s="35" t="s">
        <v>329</v>
      </c>
      <c r="C22" s="36">
        <v>8206203</v>
      </c>
      <c r="D22" s="36">
        <v>599665</v>
      </c>
      <c r="E22" s="36">
        <v>55529726</v>
      </c>
      <c r="F22" s="36">
        <v>0</v>
      </c>
      <c r="G22" s="36">
        <v>0</v>
      </c>
      <c r="H22" s="36">
        <v>0</v>
      </c>
      <c r="I22" s="36">
        <v>64335594</v>
      </c>
    </row>
  </sheetData>
  <mergeCells count="1">
    <mergeCell ref="A4:I4"/>
  </mergeCells>
  <pageMargins left="0.74803149606299213" right="0.74803149606299213" top="0.98425196850393704" bottom="0.98425196850393704" header="0.51181102362204722" footer="0.51181102362204722"/>
  <pageSetup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23</vt:lpstr>
      <vt:lpstr>24</vt:lpstr>
      <vt:lpstr>25</vt:lpstr>
      <vt:lpstr>26</vt:lpstr>
      <vt:lpstr>27</vt:lpstr>
      <vt:lpstr>28</vt:lpstr>
      <vt:lpstr>29</vt:lpstr>
      <vt:lpstr>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Windows-felhasználó</cp:lastModifiedBy>
  <cp:lastPrinted>2018-05-22T12:55:57Z</cp:lastPrinted>
  <dcterms:created xsi:type="dcterms:W3CDTF">2010-05-29T08:47:41Z</dcterms:created>
  <dcterms:modified xsi:type="dcterms:W3CDTF">2018-05-22T12:55:59Z</dcterms:modified>
</cp:coreProperties>
</file>