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7. é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<sst xmlns="http://schemas.openxmlformats.org/spreadsheetml/2006/main" count="38" uniqueCount="38">
  <si>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</si>
  <si>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</si>
  <si>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</si>
  <si>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</si>
  <si>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</si>
  <si>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</si>
  <si>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</si>
  <si>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</si>
  <si>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</si>
  <si>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</si>
  <si>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</si>
  <si>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</si>
  <si>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</si>
  <si>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</si>
  <si>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</si>
  <si>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</si>
  <si>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</si>
  <si>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</si>
  <si>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</si>
  <si>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</si>
  <si>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</si>
  <si>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</si>
  <si>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</si>
  <si>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</si>
  <si>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</si>
  <si>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</si>
  <si>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</si>
  <si>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</si>
  <si>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</si>
  <si>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</si>
  <si>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</si>
  <si>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</si>
  <si>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</si>
  <si>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Babaköszöntő csomag</t>
  </si>
  <si>
    <t>Füzetcsomag a 165/2017.(VI.22.) B-L Ö határozat alapján</t>
  </si>
  <si>
    <t>Tankönyv és taneszköz támogatás</t>
  </si>
  <si>
    <t>2017.évi teljesítés</t>
  </si>
  <si>
    <t>9. sz.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</si>
</sst>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  <numFmt numFmtId="166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5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37</v>
      </c>
    </row>
    <row r="3" spans="2:3" ht="12.75">
      <c r="B3" s="17" t="s">
        <v>25</v>
      </c>
      <c r="C3" s="17"/>
    </row>
    <row r="4" ht="13.5" thickBot="1">
      <c r="C4" s="7" t="s">
        <v>31</v>
      </c>
    </row>
    <row r="5" spans="2:3" ht="13.5" thickBot="1">
      <c r="B5" s="2" t="s">
        <v>28</v>
      </c>
      <c r="C5" s="1" t="s">
        <v>36</v>
      </c>
    </row>
    <row r="6" spans="2:3" ht="12.75">
      <c r="B6" s="3" t="s">
        <v>0</v>
      </c>
      <c r="C6" s="13">
        <v>375</v>
      </c>
    </row>
    <row r="7" spans="2:3" ht="12.75">
      <c r="B7" s="4" t="s">
        <v>1</v>
      </c>
      <c r="C7" s="14">
        <f>1100+391</f>
        <v>1491</v>
      </c>
    </row>
    <row r="8" spans="2:3" ht="12.75">
      <c r="B8" s="4" t="s">
        <v>11</v>
      </c>
      <c r="C8" s="14">
        <f>3650+4047</f>
        <v>7697</v>
      </c>
    </row>
    <row r="9" spans="2:3" ht="12.75">
      <c r="B9" s="5" t="s">
        <v>2</v>
      </c>
      <c r="C9" s="14">
        <v>2037</v>
      </c>
    </row>
    <row r="10" spans="2:3" ht="12.75">
      <c r="B10" s="5" t="s">
        <v>3</v>
      </c>
      <c r="C10" s="15">
        <f>4525+1547</f>
        <v>6072</v>
      </c>
    </row>
    <row r="11" spans="2:3" ht="12.75">
      <c r="B11" s="5" t="s">
        <v>4</v>
      </c>
      <c r="C11" s="15">
        <f>18906+3552</f>
        <v>22458</v>
      </c>
    </row>
    <row r="12" spans="2:3" ht="12.75">
      <c r="B12" s="5" t="s">
        <v>5</v>
      </c>
      <c r="C12" s="15">
        <f>506</f>
        <v>506</v>
      </c>
    </row>
    <row r="13" spans="2:3" ht="12.75">
      <c r="B13" s="5" t="s">
        <v>6</v>
      </c>
      <c r="C13" s="15">
        <f>803+157</f>
        <v>960</v>
      </c>
    </row>
    <row r="14" spans="2:3" ht="12.75">
      <c r="B14" s="5" t="s">
        <v>7</v>
      </c>
      <c r="C14" s="15">
        <v>0</v>
      </c>
    </row>
    <row r="15" spans="2:3" ht="12.75">
      <c r="B15" s="5" t="s">
        <v>8</v>
      </c>
      <c r="C15" s="15">
        <f>20900+2100</f>
        <v>23000</v>
      </c>
    </row>
    <row r="16" spans="2:3" ht="12.75">
      <c r="B16" s="5" t="s">
        <v>29</v>
      </c>
      <c r="C16" s="15">
        <v>2084</v>
      </c>
    </row>
    <row r="17" spans="2:3" ht="12.75">
      <c r="B17" s="5" t="s">
        <v>9</v>
      </c>
      <c r="C17" s="15">
        <v>92</v>
      </c>
    </row>
    <row r="18" spans="2:3" ht="12.75">
      <c r="B18" s="5" t="s">
        <v>10</v>
      </c>
      <c r="C18" s="15">
        <v>2340</v>
      </c>
    </row>
    <row r="19" spans="2:3" ht="12.75">
      <c r="B19" s="5" t="s">
        <v>12</v>
      </c>
      <c r="C19" s="15">
        <f>7860+565</f>
        <v>8425</v>
      </c>
    </row>
    <row r="20" spans="2:3" ht="12.75">
      <c r="B20" s="5" t="s">
        <v>13</v>
      </c>
      <c r="C20" s="15">
        <f>15230+3101</f>
        <v>18331</v>
      </c>
    </row>
    <row r="21" spans="2:3" ht="12.75">
      <c r="B21" s="5" t="s">
        <v>14</v>
      </c>
      <c r="C21" s="15">
        <f>2257+180</f>
        <v>2437</v>
      </c>
    </row>
    <row r="22" spans="2:3" ht="12.75">
      <c r="B22" s="5" t="s">
        <v>15</v>
      </c>
      <c r="C22" s="15">
        <f>3141+114</f>
        <v>3255</v>
      </c>
    </row>
    <row r="23" spans="2:3" ht="12.75">
      <c r="B23" s="5" t="s">
        <v>16</v>
      </c>
      <c r="C23" s="15">
        <f>22156+590</f>
        <v>22746</v>
      </c>
    </row>
    <row r="24" spans="2:3" ht="12.75">
      <c r="B24" s="5" t="s">
        <v>17</v>
      </c>
      <c r="C24" s="15">
        <v>0</v>
      </c>
    </row>
    <row r="25" spans="2:3" ht="12.75">
      <c r="B25" s="5" t="s">
        <v>18</v>
      </c>
      <c r="C25" s="15">
        <v>0</v>
      </c>
    </row>
    <row r="26" spans="2:3" ht="12.75">
      <c r="B26" s="5" t="s">
        <v>32</v>
      </c>
      <c r="C26" s="15">
        <f>16996+9568+6573+10315</f>
        <v>43452</v>
      </c>
    </row>
    <row r="27" spans="2:3" ht="12.75">
      <c r="B27" s="5" t="s">
        <v>19</v>
      </c>
      <c r="C27" s="15">
        <v>34000</v>
      </c>
    </row>
    <row r="28" spans="2:3" ht="12.75">
      <c r="B28" s="5" t="s">
        <v>20</v>
      </c>
      <c r="C28" s="15">
        <f>167773+30921-3457</f>
        <v>195237</v>
      </c>
    </row>
    <row r="29" spans="2:3" ht="12.75">
      <c r="B29" s="5" t="s">
        <v>21</v>
      </c>
      <c r="C29" s="15">
        <f>376+668+80</f>
        <v>1124</v>
      </c>
    </row>
    <row r="30" spans="2:3" ht="12.75">
      <c r="B30" s="5" t="s">
        <v>22</v>
      </c>
      <c r="C30" s="15">
        <f>2330+43</f>
        <v>2373</v>
      </c>
    </row>
    <row r="31" spans="2:3" ht="12.75">
      <c r="B31" s="5" t="s">
        <v>23</v>
      </c>
      <c r="C31" s="15">
        <f>7000+7000+4000+2900</f>
        <v>20900</v>
      </c>
    </row>
    <row r="32" spans="2:3" ht="12.75">
      <c r="B32" s="5" t="s">
        <v>24</v>
      </c>
      <c r="C32" s="15">
        <v>0</v>
      </c>
    </row>
    <row r="33" spans="2:3" ht="12.75">
      <c r="B33" s="12" t="s">
        <v>33</v>
      </c>
      <c r="C33" s="15">
        <v>14097</v>
      </c>
    </row>
    <row r="34" spans="2:3" ht="12.75">
      <c r="B34" s="9" t="s">
        <v>26</v>
      </c>
      <c r="C34" s="15">
        <f>5515*12</f>
        <v>66180</v>
      </c>
    </row>
    <row r="35" spans="2:3" ht="12.75">
      <c r="B35" s="12" t="s">
        <v>30</v>
      </c>
      <c r="C35" s="15">
        <v>12092</v>
      </c>
    </row>
    <row r="36" spans="2:3" ht="12.75">
      <c r="B36" s="12" t="s">
        <v>34</v>
      </c>
      <c r="C36" s="15">
        <f>6296</f>
        <v>6296</v>
      </c>
    </row>
    <row r="37" spans="2:3" ht="13.5" thickBot="1">
      <c r="B37" s="9" t="s">
        <v>35</v>
      </c>
      <c r="C37" s="16">
        <f>528+55</f>
        <v>583</v>
      </c>
    </row>
    <row r="38" spans="2:3" ht="13.5" thickBot="1">
      <c r="B38" s="10" t="s">
        <v>27</v>
      </c>
      <c r="C38" s="11">
        <f>SUM(C6:C37)</f>
        <v>520640</v>
      </c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2018-05-17T11:04:01Z</dcterms:modified>
  <cp:category/>
  <cp:version/>
  <cp:contentType/>
  <cp:contentStatus/>
</cp:coreProperties>
</file>