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7. tájékoztató táb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E10" i="1"/>
  <c r="D10" i="1"/>
  <c r="C10" i="1" s="1"/>
  <c r="E9" i="1"/>
  <c r="D9" i="1"/>
  <c r="C9" i="1"/>
  <c r="C8" i="1"/>
  <c r="C7" i="1"/>
  <c r="E6" i="1"/>
  <c r="E11" i="1" s="1"/>
  <c r="G11" i="1" s="1"/>
  <c r="D6" i="1"/>
  <c r="D11" i="1" s="1"/>
  <c r="C6" i="1"/>
  <c r="C11" i="1" l="1"/>
</calcChain>
</file>

<file path=xl/sharedStrings.xml><?xml version="1.0" encoding="utf-8"?>
<sst xmlns="http://schemas.openxmlformats.org/spreadsheetml/2006/main" count="24" uniqueCount="22">
  <si>
    <t>7. számú tájékoztató tábla a 19/2019.(V.30.) önkormányzati rendelethez</t>
  </si>
  <si>
    <t>PÉNZESZKÖZÖK VÁLTOZÁSÁNAK LEVEZETÉSE</t>
  </si>
  <si>
    <t>Sor-szám</t>
  </si>
  <si>
    <t>Megnevezés</t>
  </si>
  <si>
    <t>Összeg  ( Ft )</t>
  </si>
  <si>
    <t>ÖNK</t>
  </si>
  <si>
    <t>PH</t>
  </si>
  <si>
    <t>KINCSTÁR</t>
  </si>
  <si>
    <t>1.</t>
  </si>
  <si>
    <t>Pénzkészlet 2017. január 1-én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</si>
  <si>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</si>
  <si>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</si>
  <si>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</si>
  <si>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</si>
  <si>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</si>
  <si>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</si>
  <si>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</si>
  <si>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</si>
  <si>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7.</t>
  </si>
  <si>
    <t>Záró pénzkészlet 2017. december 31-én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</si>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</sst>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 applyProtection="1">
      <alignment horizontal="center" vertical="top" wrapText="1"/>
      <protection locked="0"/>
    </xf>
    <xf numFmtId="0" fontId="1" fillId="0" borderId="0" xfId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/>
    </xf>
    <xf numFmtId="0" fontId="1" fillId="0" borderId="4" xfId="1" applyFill="1" applyBorder="1" applyAlignment="1">
      <alignment horizontal="center" vertical="center"/>
    </xf>
    <xf numFmtId="0" fontId="1" fillId="0" borderId="5" xfId="1" applyFont="1" applyFill="1" applyBorder="1" applyAlignment="1" applyProtection="1">
      <alignment horizontal="left" vertical="center" wrapText="1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/>
    </xf>
    <xf numFmtId="0" fontId="1" fillId="0" borderId="7" xfId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indent="5"/>
    </xf>
    <xf numFmtId="164" fontId="9" fillId="0" borderId="9" xfId="1" applyNumberFormat="1" applyFont="1" applyFill="1" applyBorder="1" applyAlignment="1" applyProtection="1">
      <alignment horizontal="right" vertical="center"/>
      <protection locked="0"/>
    </xf>
    <xf numFmtId="0" fontId="1" fillId="0" borderId="8" xfId="1" applyFont="1" applyFill="1" applyBorder="1" applyAlignment="1">
      <alignment horizontal="left" vertical="center" indent="1"/>
    </xf>
    <xf numFmtId="164" fontId="1" fillId="0" borderId="0" xfId="1" applyNumberFormat="1" applyFill="1"/>
    <xf numFmtId="0" fontId="1" fillId="0" borderId="10" xfId="1" applyFont="1" applyFill="1" applyBorder="1" applyAlignment="1">
      <alignment horizontal="center" vertical="center"/>
    </xf>
    <xf numFmtId="0" fontId="1" fillId="0" borderId="11" xfId="1" applyFont="1" applyFill="1" applyBorder="1" applyAlignment="1" applyProtection="1">
      <alignment horizontal="left" vertical="center" wrapText="1" indent="1"/>
      <protection locked="0"/>
    </xf>
    <xf numFmtId="164" fontId="6" fillId="0" borderId="12" xfId="1" applyNumberFormat="1" applyFont="1" applyFill="1" applyBorder="1" applyAlignment="1" applyProtection="1">
      <alignment horizontal="right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left" vertical="center" indent="5"/>
    </xf>
    <xf numFmtId="164" fontId="9" fillId="0" borderId="15" xfId="1" applyNumberFormat="1" applyFont="1" applyFill="1" applyBorder="1" applyAlignment="1" applyProtection="1">
      <alignment horizontal="right" vertical="center"/>
      <protection locked="0"/>
    </xf>
  </cellXfs>
  <cellStyles count="2">
    <cellStyle name="Normál" xfId="0" builtinId="0"/>
    <cellStyle name="Normál_ZARSZREND14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tabColor theme="6"/>
    <pageSetUpPr fitToPage="1"/>
  </sheetPr>
  <dimension ref="A1:H16"/>
  <sheetViews>
    <sheetView tabSelected="1" zoomScaleNormal="100" workbookViewId="0">
      <selection activeCell="C10" sqref="C10"/>
    </sheetView>
  </sheetViews>
  <sheetFormatPr defaultColWidth="8"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2.28515625" style="1" hidden="1" customWidth="1"/>
    <col min="5" max="6" width="11.7109375" style="1" hidden="1" customWidth="1"/>
    <col min="7" max="7" width="8.85546875" style="1" bestFit="1" customWidth="1"/>
    <col min="8" max="8" width="11.85546875" style="1" bestFit="1" customWidth="1"/>
    <col min="9" max="16384" width="8" style="1"/>
  </cols>
  <sheetData>
    <row r="1" spans="1:8" ht="15" x14ac:dyDescent="0.25">
      <c r="C1" s="2" t="s">
        <v>0</v>
      </c>
    </row>
    <row r="2" spans="1:8" ht="14.25" x14ac:dyDescent="0.2">
      <c r="A2" s="3"/>
      <c r="B2" s="3"/>
      <c r="C2" s="3"/>
    </row>
    <row r="3" spans="1:8" ht="33.75" customHeight="1" x14ac:dyDescent="0.2">
      <c r="A3" s="4" t="s">
        <v>1</v>
      </c>
      <c r="B3" s="4"/>
      <c r="C3" s="4"/>
    </row>
    <row r="4" spans="1:8" ht="13.5" thickBot="1" x14ac:dyDescent="0.25">
      <c r="B4" s="5"/>
      <c r="C4" s="6"/>
    </row>
    <row r="5" spans="1:8" s="10" customFormat="1" ht="43.5" customHeight="1" thickBot="1" x14ac:dyDescent="0.25">
      <c r="A5" s="7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</row>
    <row r="6" spans="1:8" ht="28.5" customHeight="1" x14ac:dyDescent="0.2">
      <c r="A6" s="11" t="s">
        <v>8</v>
      </c>
      <c r="B6" s="12" t="s">
        <v>9</v>
      </c>
      <c r="C6" s="13">
        <f>SUM(C7:C8)</f>
        <v>601629721</v>
      </c>
      <c r="D6" s="13">
        <f>SUM(D7:D8)</f>
        <v>569119704</v>
      </c>
      <c r="E6" s="13">
        <f>SUM(E7:E8)</f>
        <v>3148853</v>
      </c>
      <c r="F6" s="13">
        <v>29361164</v>
      </c>
    </row>
    <row r="7" spans="1:8" ht="18" customHeight="1" x14ac:dyDescent="0.2">
      <c r="A7" s="14" t="s">
        <v>10</v>
      </c>
      <c r="B7" s="15" t="s">
        <v>11</v>
      </c>
      <c r="C7" s="16">
        <f>D7+E7+F7</f>
        <v>601141726</v>
      </c>
      <c r="D7" s="16">
        <v>568950474</v>
      </c>
      <c r="E7" s="16">
        <v>3098648</v>
      </c>
      <c r="F7" s="16">
        <v>29092604</v>
      </c>
    </row>
    <row r="8" spans="1:8" ht="18" customHeight="1" x14ac:dyDescent="0.2">
      <c r="A8" s="14" t="s">
        <v>12</v>
      </c>
      <c r="B8" s="15" t="s">
        <v>13</v>
      </c>
      <c r="C8" s="16">
        <f>D8+E8+F8</f>
        <v>487995</v>
      </c>
      <c r="D8" s="16">
        <v>169230</v>
      </c>
      <c r="E8" s="16">
        <v>50205</v>
      </c>
      <c r="F8" s="16">
        <v>268560</v>
      </c>
    </row>
    <row r="9" spans="1:8" ht="18" customHeight="1" x14ac:dyDescent="0.2">
      <c r="A9" s="14" t="s">
        <v>14</v>
      </c>
      <c r="B9" s="17" t="s">
        <v>15</v>
      </c>
      <c r="C9" s="16">
        <f>D9+E9+F9</f>
        <v>3661779308</v>
      </c>
      <c r="D9" s="16">
        <f>1854270725+699727647-594503758+31938984</f>
        <v>1991433598</v>
      </c>
      <c r="E9" s="16">
        <f>203850578-3212174+7000</f>
        <v>200645404</v>
      </c>
      <c r="F9" s="16">
        <v>1469700306</v>
      </c>
      <c r="H9" s="18"/>
    </row>
    <row r="10" spans="1:8" ht="18" customHeight="1" thickBot="1" x14ac:dyDescent="0.25">
      <c r="A10" s="14" t="s">
        <v>16</v>
      </c>
      <c r="B10" s="17" t="s">
        <v>17</v>
      </c>
      <c r="C10" s="16">
        <f>D10+E10+F10</f>
        <v>3890669207</v>
      </c>
      <c r="D10" s="16">
        <f>857484055+1347422495+2913508+5310202</f>
        <v>2213130260</v>
      </c>
      <c r="E10" s="16">
        <f>202928832+373650+35661</f>
        <v>203338143</v>
      </c>
      <c r="F10" s="16">
        <v>1474200804</v>
      </c>
    </row>
    <row r="11" spans="1:8" ht="25.5" customHeight="1" x14ac:dyDescent="0.2">
      <c r="A11" s="19" t="s">
        <v>18</v>
      </c>
      <c r="B11" s="20" t="s">
        <v>19</v>
      </c>
      <c r="C11" s="21">
        <f>C6+C9-C10</f>
        <v>372739822</v>
      </c>
      <c r="D11" s="21">
        <f>D6+D9-D10</f>
        <v>347423042</v>
      </c>
      <c r="E11" s="21">
        <f>E6+E9-E10</f>
        <v>456114</v>
      </c>
      <c r="F11" s="21">
        <v>24860666</v>
      </c>
      <c r="G11" s="18">
        <f>E11-88285-367829</f>
        <v>0</v>
      </c>
      <c r="H11" s="18"/>
    </row>
    <row r="12" spans="1:8" ht="18" customHeight="1" x14ac:dyDescent="0.2">
      <c r="A12" s="22" t="s">
        <v>20</v>
      </c>
      <c r="B12" s="15" t="s">
        <v>11</v>
      </c>
      <c r="C12" s="16">
        <f>D12+E12+F12</f>
        <v>372122742</v>
      </c>
      <c r="D12" s="16">
        <v>347327052</v>
      </c>
      <c r="E12" s="16">
        <v>367829</v>
      </c>
      <c r="F12" s="16">
        <v>24427861</v>
      </c>
    </row>
    <row r="13" spans="1:8" ht="18" customHeight="1" thickBot="1" x14ac:dyDescent="0.25">
      <c r="A13" s="23" t="s">
        <v>21</v>
      </c>
      <c r="B13" s="24" t="s">
        <v>13</v>
      </c>
      <c r="C13" s="25">
        <f>D13+E13+F13</f>
        <v>617080</v>
      </c>
      <c r="D13" s="25">
        <v>95990</v>
      </c>
      <c r="E13" s="25">
        <v>88285</v>
      </c>
      <c r="F13" s="25">
        <v>432805</v>
      </c>
    </row>
    <row r="14" spans="1:8" x14ac:dyDescent="0.2">
      <c r="E14" s="18"/>
    </row>
    <row r="15" spans="1:8" x14ac:dyDescent="0.2">
      <c r="D15" s="18"/>
      <c r="E15" s="18"/>
    </row>
    <row r="16" spans="1:8" x14ac:dyDescent="0.2">
      <c r="D16" s="18"/>
      <c r="E16" s="18"/>
    </row>
  </sheetData>
  <mergeCells count="1">
    <mergeCell ref="A3:C3"/>
  </mergeCells>
  <conditionalFormatting sqref="C11:E11">
    <cfRule type="cellIs" dxfId="1" priority="2" stopIfTrue="1" operator="notEqual">
      <formula>SUM(C12:C13)</formula>
    </cfRule>
  </conditionalFormatting>
  <conditionalFormatting sqref="F11">
    <cfRule type="cellIs" dxfId="0" priority="1" stopIfTrue="1" operator="notEqual">
      <formula>SUM(F12:F13)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tájékoztató 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2019-05-30T16:21:55Z</dcterms:created>
  <dcterms:modified xsi:type="dcterms:W3CDTF">2019-05-30T16:21:56Z</dcterms:modified>
</cp:coreProperties>
</file>