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<sst xmlns="http://schemas.openxmlformats.org/spreadsheetml/2006/main" count="37" uniqueCount="37">
  <si>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</si>
  <si>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</si>
  <si>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</si>
  <si>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</si>
  <si>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</si>
  <si>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</si>
  <si>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</si>
  <si>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</si>
  <si>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</si>
  <si>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</si>
  <si>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</si>
  <si>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</si>
  <si>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</si>
  <si>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</si>
  <si>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</si>
  <si>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</si>
  <si>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</si>
  <si>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</si>
  <si>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</si>
  <si>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</si>
  <si>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Felhalmozási és tőkejellegű bev.</t>
  </si>
  <si>
    <t>Előző évi pénzmaradvány</t>
  </si>
  <si>
    <t>Előző évi állalkozási eredmény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</si>
  <si>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</si>
  <si>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</si>
  <si>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</si>
  <si>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</si>
  <si>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</si>
  <si>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</si>
  <si>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</si>
  <si>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</si>
  <si>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</si>
  <si>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</si>
  <si>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</si>
  <si>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</si>
  <si>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>Központi, irányító szervi támogatás</t>
  </si>
  <si>
    <t>Hevesaranyos Óvoda előirányzat  felhasználási ütemterv 2019.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</si>
</sst>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1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9" fillId="49" borderId="0" applyNumberFormat="0" applyBorder="0" applyAlignment="0" applyProtection="0"/>
    <xf numFmtId="0" fontId="40" fillId="50" borderId="13" applyNumberFormat="0" applyAlignment="0" applyProtection="0"/>
    <xf numFmtId="0" fontId="1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4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19" xfId="90" applyFont="1" applyBorder="1" applyAlignment="1" applyProtection="1">
      <alignment horizontal="center" vertical="center"/>
      <protection/>
    </xf>
    <xf numFmtId="0" fontId="19" fillId="0" borderId="20" xfId="90" applyFont="1" applyBorder="1" applyAlignment="1" applyProtection="1">
      <alignment horizontal="center" vertical="center"/>
      <protection/>
    </xf>
    <xf numFmtId="164" fontId="21" fillId="0" borderId="21" xfId="90" applyNumberFormat="1" applyFont="1" applyBorder="1" applyAlignment="1" applyProtection="1">
      <alignment vertical="center"/>
      <protection/>
    </xf>
    <xf numFmtId="164" fontId="21" fillId="0" borderId="22" xfId="90" applyNumberFormat="1" applyFont="1" applyFill="1" applyBorder="1" applyAlignment="1" applyProtection="1">
      <alignment vertical="center"/>
      <protection/>
    </xf>
    <xf numFmtId="164" fontId="21" fillId="0" borderId="23" xfId="90" applyNumberFormat="1" applyFont="1" applyBorder="1" applyAlignment="1" applyProtection="1">
      <alignment vertical="center"/>
      <protection locked="0"/>
    </xf>
    <xf numFmtId="164" fontId="21" fillId="55" borderId="24" xfId="90" applyNumberFormat="1" applyFont="1" applyFill="1" applyBorder="1" applyAlignment="1" applyProtection="1">
      <alignment vertical="center"/>
      <protection/>
    </xf>
    <xf numFmtId="0" fontId="21" fillId="0" borderId="25" xfId="90" applyFont="1" applyBorder="1" applyAlignment="1" applyProtection="1">
      <alignment horizontal="left" vertical="center" indent="1"/>
      <protection locked="0"/>
    </xf>
    <xf numFmtId="164" fontId="21" fillId="0" borderId="25" xfId="90" applyNumberFormat="1" applyFont="1" applyBorder="1" applyAlignment="1" applyProtection="1">
      <alignment vertical="center"/>
      <protection locked="0"/>
    </xf>
    <xf numFmtId="0" fontId="21" fillId="0" borderId="26" xfId="90" applyFont="1" applyBorder="1" applyAlignment="1" applyProtection="1">
      <alignment horizontal="left" vertical="center" indent="1"/>
      <protection locked="0"/>
    </xf>
    <xf numFmtId="164" fontId="21" fillId="0" borderId="26" xfId="90" applyNumberFormat="1" applyFont="1" applyBorder="1" applyAlignment="1" applyProtection="1">
      <alignment vertical="center"/>
      <protection locked="0"/>
    </xf>
    <xf numFmtId="164" fontId="21" fillId="55" borderId="27" xfId="90" applyNumberFormat="1" applyFont="1" applyFill="1" applyBorder="1" applyAlignment="1" applyProtection="1">
      <alignment vertical="center"/>
      <protection/>
    </xf>
    <xf numFmtId="164" fontId="21" fillId="0" borderId="28" xfId="90" applyNumberFormat="1" applyFont="1" applyBorder="1" applyAlignment="1" applyProtection="1">
      <alignment vertical="center"/>
      <protection locked="0"/>
    </xf>
    <xf numFmtId="0" fontId="22" fillId="55" borderId="21" xfId="90" applyFont="1" applyFill="1" applyBorder="1" applyAlignment="1" applyProtection="1">
      <alignment horizontal="left" vertical="center" indent="1"/>
      <protection/>
    </xf>
    <xf numFmtId="164" fontId="22" fillId="55" borderId="21" xfId="90" applyNumberFormat="1" applyFont="1" applyFill="1" applyBorder="1" applyAlignment="1" applyProtection="1">
      <alignment vertical="center"/>
      <protection/>
    </xf>
    <xf numFmtId="0" fontId="20" fillId="0" borderId="21" xfId="90" applyFont="1" applyFill="1" applyBorder="1" applyAlignment="1" applyProtection="1">
      <alignment horizontal="left" vertical="center" indent="1"/>
      <protection/>
    </xf>
    <xf numFmtId="164" fontId="21" fillId="0" borderId="21" xfId="90" applyNumberFormat="1" applyFont="1" applyFill="1" applyBorder="1" applyAlignment="1" applyProtection="1">
      <alignment vertical="center"/>
      <protection/>
    </xf>
    <xf numFmtId="0" fontId="14" fillId="0" borderId="0" xfId="90" applyProtection="1">
      <alignment/>
      <protection locked="0"/>
    </xf>
    <xf numFmtId="0" fontId="14" fillId="0" borderId="0" xfId="90" applyProtection="1">
      <alignment/>
      <protection/>
    </xf>
    <xf numFmtId="0" fontId="23" fillId="0" borderId="0" xfId="90" applyFont="1" applyProtection="1">
      <alignment/>
      <protection locked="0"/>
    </xf>
    <xf numFmtId="164" fontId="22" fillId="55" borderId="29" xfId="90" applyNumberFormat="1" applyFont="1" applyFill="1" applyBorder="1" applyAlignment="1" applyProtection="1">
      <alignment vertical="center"/>
      <protection/>
    </xf>
    <xf numFmtId="164" fontId="22" fillId="55" borderId="27" xfId="90" applyNumberFormat="1" applyFont="1" applyFill="1" applyBorder="1" applyAlignment="1" applyProtection="1">
      <alignment vertical="center"/>
      <protection/>
    </xf>
    <xf numFmtId="0" fontId="19" fillId="0" borderId="30" xfId="90" applyFont="1" applyBorder="1" applyAlignment="1" applyProtection="1">
      <alignment horizontal="center" vertical="center"/>
      <protection/>
    </xf>
    <xf numFmtId="0" fontId="20" fillId="0" borderId="31" xfId="90" applyFont="1" applyBorder="1" applyAlignment="1" applyProtection="1">
      <alignment horizontal="left" vertical="center" indent="1"/>
      <protection/>
    </xf>
    <xf numFmtId="0" fontId="21" fillId="0" borderId="32" xfId="90" applyFont="1" applyBorder="1" applyAlignment="1" applyProtection="1">
      <alignment horizontal="left" vertical="center" indent="1"/>
      <protection/>
    </xf>
    <xf numFmtId="0" fontId="21" fillId="0" borderId="33" xfId="90" applyFont="1" applyBorder="1" applyAlignment="1" applyProtection="1">
      <alignment horizontal="left" vertical="center" indent="1"/>
      <protection locked="0"/>
    </xf>
    <xf numFmtId="164" fontId="21" fillId="55" borderId="34" xfId="90" applyNumberFormat="1" applyFont="1" applyFill="1" applyBorder="1" applyAlignment="1" applyProtection="1">
      <alignment vertical="center"/>
      <protection/>
    </xf>
    <xf numFmtId="0" fontId="21" fillId="0" borderId="35" xfId="90" applyFont="1" applyBorder="1" applyAlignment="1" applyProtection="1">
      <alignment horizontal="left" vertical="center" indent="1"/>
      <protection locked="0"/>
    </xf>
    <xf numFmtId="0" fontId="21" fillId="0" borderId="36" xfId="90" applyFont="1" applyBorder="1" applyAlignment="1" applyProtection="1">
      <alignment horizontal="left" vertical="center" indent="1"/>
      <protection locked="0"/>
    </xf>
    <xf numFmtId="0" fontId="22" fillId="55" borderId="31" xfId="90" applyFont="1" applyFill="1" applyBorder="1" applyAlignment="1" applyProtection="1">
      <alignment horizontal="left" vertical="center" indent="1"/>
      <protection/>
    </xf>
    <xf numFmtId="0" fontId="24" fillId="0" borderId="37" xfId="0" applyFont="1" applyBorder="1" applyAlignment="1">
      <alignment horizontal="center"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SEGEDLETEK" xfId="90"/>
    <cellStyle name="Note" xfId="91"/>
    <cellStyle name="Output" xfId="92"/>
    <cellStyle name="Összesen" xfId="93"/>
    <cellStyle name="Currency" xfId="94"/>
    <cellStyle name="Currency [0]" xfId="95"/>
    <cellStyle name="Rossz" xfId="96"/>
    <cellStyle name="Semleges" xfId="97"/>
    <cellStyle name="Számítás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28.00390625" style="0" customWidth="1"/>
  </cols>
  <sheetData>
    <row r="2" spans="1:14" ht="18" customHeight="1" thickBo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3.5" thickBot="1">
      <c r="A3" s="22" t="s">
        <v>0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2" t="s">
        <v>16</v>
      </c>
    </row>
    <row r="4" spans="1:14" ht="13.5" thickBot="1">
      <c r="A4" s="2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2.75">
      <c r="A5" s="24" t="s">
        <v>18</v>
      </c>
      <c r="B5" s="5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>B5+C5+D5+E5+F5+G5+H5+I5+J5+K5+L5+M5</f>
        <v>0</v>
      </c>
    </row>
    <row r="6" spans="1:14" ht="12.75">
      <c r="A6" s="25" t="s">
        <v>19</v>
      </c>
      <c r="B6" s="8">
        <v>19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26">
        <f aca="true" t="shared" si="0" ref="N6:N14">B6+C6+D6+E6+F6+G6+H6+I6+J6+K6+L6+M6</f>
        <v>19</v>
      </c>
    </row>
    <row r="7" spans="1:14" ht="12.75">
      <c r="A7" s="27" t="s">
        <v>35</v>
      </c>
      <c r="B7" s="10">
        <f>19666856/12</f>
        <v>1638904.6666666667</v>
      </c>
      <c r="C7" s="10">
        <f aca="true" t="shared" si="1" ref="C7:M7">19666856/12</f>
        <v>1638904.6666666667</v>
      </c>
      <c r="D7" s="10">
        <f t="shared" si="1"/>
        <v>1638904.6666666667</v>
      </c>
      <c r="E7" s="10">
        <f t="shared" si="1"/>
        <v>1638904.6666666667</v>
      </c>
      <c r="F7" s="10">
        <f t="shared" si="1"/>
        <v>1638904.6666666667</v>
      </c>
      <c r="G7" s="10">
        <f t="shared" si="1"/>
        <v>1638904.6666666667</v>
      </c>
      <c r="H7" s="10">
        <f t="shared" si="1"/>
        <v>1638904.6666666667</v>
      </c>
      <c r="I7" s="10">
        <f t="shared" si="1"/>
        <v>1638904.6666666667</v>
      </c>
      <c r="J7" s="10">
        <f t="shared" si="1"/>
        <v>1638904.6666666667</v>
      </c>
      <c r="K7" s="10">
        <f t="shared" si="1"/>
        <v>1638904.6666666667</v>
      </c>
      <c r="L7" s="10">
        <f t="shared" si="1"/>
        <v>1638904.6666666667</v>
      </c>
      <c r="M7" s="10">
        <f t="shared" si="1"/>
        <v>1638904.6666666667</v>
      </c>
      <c r="N7" s="26">
        <f t="shared" si="0"/>
        <v>19666856</v>
      </c>
    </row>
    <row r="8" spans="1:14" ht="12.75">
      <c r="A8" s="25" t="s">
        <v>20</v>
      </c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6">
        <f t="shared" si="0"/>
        <v>0</v>
      </c>
    </row>
    <row r="9" spans="1:14" ht="12.75">
      <c r="A9" s="25" t="s">
        <v>3</v>
      </c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6">
        <f t="shared" si="0"/>
        <v>0</v>
      </c>
    </row>
    <row r="10" spans="1:14" ht="12.75">
      <c r="A10" s="25" t="s">
        <v>30</v>
      </c>
      <c r="B10" s="10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6">
        <f t="shared" si="0"/>
        <v>0</v>
      </c>
    </row>
    <row r="11" spans="1:14" ht="12.75">
      <c r="A11" s="25" t="s">
        <v>21</v>
      </c>
      <c r="B11" s="10">
        <v>75525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>
        <f t="shared" si="0"/>
        <v>75525</v>
      </c>
    </row>
    <row r="12" spans="1:14" ht="12.75">
      <c r="A12" s="25" t="s">
        <v>22</v>
      </c>
      <c r="B12" s="10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6">
        <f t="shared" si="0"/>
        <v>0</v>
      </c>
    </row>
    <row r="13" spans="1:14" ht="13.5" thickBot="1">
      <c r="A13" s="28" t="s">
        <v>23</v>
      </c>
      <c r="B13" s="10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0"/>
        <v>0</v>
      </c>
    </row>
    <row r="14" spans="1:14" ht="13.5" thickBot="1">
      <c r="A14" s="29" t="s">
        <v>24</v>
      </c>
      <c r="B14" s="14">
        <f>SUM(B5:B13)</f>
        <v>1714448.6666666667</v>
      </c>
      <c r="C14" s="14">
        <f aca="true" t="shared" si="2" ref="C14:M14">SUM(C5:C13)</f>
        <v>1638904.6666666667</v>
      </c>
      <c r="D14" s="14">
        <f t="shared" si="2"/>
        <v>1638904.6666666667</v>
      </c>
      <c r="E14" s="14">
        <f t="shared" si="2"/>
        <v>1638904.6666666667</v>
      </c>
      <c r="F14" s="14">
        <f t="shared" si="2"/>
        <v>1638904.6666666667</v>
      </c>
      <c r="G14" s="14">
        <f t="shared" si="2"/>
        <v>1638904.6666666667</v>
      </c>
      <c r="H14" s="14">
        <f t="shared" si="2"/>
        <v>1638904.6666666667</v>
      </c>
      <c r="I14" s="14">
        <f t="shared" si="2"/>
        <v>1638904.6666666667</v>
      </c>
      <c r="J14" s="14">
        <f t="shared" si="2"/>
        <v>1638904.6666666667</v>
      </c>
      <c r="K14" s="14">
        <f t="shared" si="2"/>
        <v>1638904.6666666667</v>
      </c>
      <c r="L14" s="14">
        <f t="shared" si="2"/>
        <v>1638904.6666666667</v>
      </c>
      <c r="M14" s="14">
        <f t="shared" si="2"/>
        <v>1638904.6666666667</v>
      </c>
      <c r="N14" s="20">
        <f t="shared" si="0"/>
        <v>19742400</v>
      </c>
    </row>
    <row r="15" spans="1:14" ht="13.5" thickBot="1">
      <c r="A15" s="15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"/>
    </row>
    <row r="16" spans="1:14" ht="12.75">
      <c r="A16" s="9" t="s">
        <v>1</v>
      </c>
      <c r="B16" s="8">
        <f>13474140/12</f>
        <v>1122845</v>
      </c>
      <c r="C16" s="8">
        <f aca="true" t="shared" si="3" ref="C16:M16">13474140/12</f>
        <v>1122845</v>
      </c>
      <c r="D16" s="8">
        <f t="shared" si="3"/>
        <v>1122845</v>
      </c>
      <c r="E16" s="8">
        <f t="shared" si="3"/>
        <v>1122845</v>
      </c>
      <c r="F16" s="8">
        <f t="shared" si="3"/>
        <v>1122845</v>
      </c>
      <c r="G16" s="8">
        <f t="shared" si="3"/>
        <v>1122845</v>
      </c>
      <c r="H16" s="8">
        <f t="shared" si="3"/>
        <v>1122845</v>
      </c>
      <c r="I16" s="8">
        <f t="shared" si="3"/>
        <v>1122845</v>
      </c>
      <c r="J16" s="8">
        <f t="shared" si="3"/>
        <v>1122845</v>
      </c>
      <c r="K16" s="8">
        <f t="shared" si="3"/>
        <v>1122845</v>
      </c>
      <c r="L16" s="8">
        <f t="shared" si="3"/>
        <v>1122845</v>
      </c>
      <c r="M16" s="8">
        <f t="shared" si="3"/>
        <v>1122845</v>
      </c>
      <c r="N16" s="11">
        <f>B16+C16+D16+E16+F16+G16+H16+I16+J16+K16+L16+M16</f>
        <v>13474140</v>
      </c>
    </row>
    <row r="17" spans="1:14" ht="12.75">
      <c r="A17" s="7" t="s">
        <v>26</v>
      </c>
      <c r="B17" s="8">
        <f>2492716/12</f>
        <v>207726.33333333334</v>
      </c>
      <c r="C17" s="8">
        <f aca="true" t="shared" si="4" ref="C17:M17">2492716/12</f>
        <v>207726.33333333334</v>
      </c>
      <c r="D17" s="8">
        <f t="shared" si="4"/>
        <v>207726.33333333334</v>
      </c>
      <c r="E17" s="8">
        <f t="shared" si="4"/>
        <v>207726.33333333334</v>
      </c>
      <c r="F17" s="8">
        <f t="shared" si="4"/>
        <v>207726.33333333334</v>
      </c>
      <c r="G17" s="8">
        <f t="shared" si="4"/>
        <v>207726.33333333334</v>
      </c>
      <c r="H17" s="8">
        <f t="shared" si="4"/>
        <v>207726.33333333334</v>
      </c>
      <c r="I17" s="8">
        <f t="shared" si="4"/>
        <v>207726.33333333334</v>
      </c>
      <c r="J17" s="8">
        <f t="shared" si="4"/>
        <v>207726.33333333334</v>
      </c>
      <c r="K17" s="8">
        <f t="shared" si="4"/>
        <v>207726.33333333334</v>
      </c>
      <c r="L17" s="8">
        <f t="shared" si="4"/>
        <v>207726.33333333334</v>
      </c>
      <c r="M17" s="8">
        <f t="shared" si="4"/>
        <v>207726.33333333334</v>
      </c>
      <c r="N17" s="11">
        <f aca="true" t="shared" si="5" ref="N17:N24">B17+C17+D17+E17+F17+G17+H17+I17+J17+K17+L17+M17</f>
        <v>2492716</v>
      </c>
    </row>
    <row r="18" spans="1:14" ht="12.75">
      <c r="A18" s="7" t="s">
        <v>27</v>
      </c>
      <c r="B18" s="8">
        <f>3775544/12</f>
        <v>314628.6666666667</v>
      </c>
      <c r="C18" s="8">
        <f aca="true" t="shared" si="6" ref="C18:M18">3775544/12</f>
        <v>314628.6666666667</v>
      </c>
      <c r="D18" s="8">
        <f t="shared" si="6"/>
        <v>314628.6666666667</v>
      </c>
      <c r="E18" s="8">
        <f t="shared" si="6"/>
        <v>314628.6666666667</v>
      </c>
      <c r="F18" s="8">
        <f t="shared" si="6"/>
        <v>314628.6666666667</v>
      </c>
      <c r="G18" s="8">
        <f t="shared" si="6"/>
        <v>314628.6666666667</v>
      </c>
      <c r="H18" s="8">
        <f t="shared" si="6"/>
        <v>314628.6666666667</v>
      </c>
      <c r="I18" s="8">
        <f t="shared" si="6"/>
        <v>314628.6666666667</v>
      </c>
      <c r="J18" s="8">
        <f t="shared" si="6"/>
        <v>314628.6666666667</v>
      </c>
      <c r="K18" s="8">
        <f t="shared" si="6"/>
        <v>314628.6666666667</v>
      </c>
      <c r="L18" s="8">
        <f t="shared" si="6"/>
        <v>314628.6666666667</v>
      </c>
      <c r="M18" s="8">
        <f t="shared" si="6"/>
        <v>314628.6666666667</v>
      </c>
      <c r="N18" s="11">
        <f t="shared" si="5"/>
        <v>3775543.9999999995</v>
      </c>
    </row>
    <row r="19" spans="1:14" ht="12.75">
      <c r="A19" s="7" t="s">
        <v>34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1">
        <f t="shared" si="5"/>
        <v>0</v>
      </c>
    </row>
    <row r="20" spans="1:14" ht="12.75">
      <c r="A20" s="7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>
        <f t="shared" si="5"/>
        <v>0</v>
      </c>
    </row>
    <row r="21" spans="1:14" ht="12.7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>
        <f t="shared" si="5"/>
        <v>0</v>
      </c>
    </row>
    <row r="22" spans="1:14" ht="12.7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>
        <f t="shared" si="5"/>
        <v>0</v>
      </c>
    </row>
    <row r="23" spans="1:14" ht="13.5" thickBot="1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1">
        <f t="shared" si="5"/>
        <v>0</v>
      </c>
    </row>
    <row r="24" spans="1:14" ht="13.5" thickBot="1">
      <c r="A24" s="13" t="s">
        <v>2</v>
      </c>
      <c r="B24" s="14">
        <f>SUM(B16:B23)</f>
        <v>1645200</v>
      </c>
      <c r="C24" s="14">
        <f aca="true" t="shared" si="7" ref="C24:L24">SUM(C16:C23)</f>
        <v>1645200</v>
      </c>
      <c r="D24" s="14">
        <f t="shared" si="7"/>
        <v>1645200</v>
      </c>
      <c r="E24" s="14">
        <f t="shared" si="7"/>
        <v>1645200</v>
      </c>
      <c r="F24" s="14">
        <f t="shared" si="7"/>
        <v>1645200</v>
      </c>
      <c r="G24" s="14">
        <f t="shared" si="7"/>
        <v>1645200</v>
      </c>
      <c r="H24" s="14">
        <f t="shared" si="7"/>
        <v>1645200</v>
      </c>
      <c r="I24" s="14">
        <f t="shared" si="7"/>
        <v>1645200</v>
      </c>
      <c r="J24" s="14">
        <f t="shared" si="7"/>
        <v>1645200</v>
      </c>
      <c r="K24" s="14">
        <f t="shared" si="7"/>
        <v>1645200</v>
      </c>
      <c r="L24" s="14">
        <f t="shared" si="7"/>
        <v>1645200</v>
      </c>
      <c r="M24" s="14">
        <f>SUM(M16:M23)</f>
        <v>1645200</v>
      </c>
      <c r="N24" s="21">
        <f t="shared" si="5"/>
        <v>19742400</v>
      </c>
    </row>
    <row r="25" spans="1:14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5.75">
      <c r="A26" s="1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Egerbakta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 Sándorné</dc:creator>
  <cp:keywords/>
  <dc:description/>
  <cp:lastModifiedBy>Profit Bástya</cp:lastModifiedBy>
  <cp:lastPrinted>2019-03-03T11:50:29Z</cp:lastPrinted>
  <dcterms:created xsi:type="dcterms:W3CDTF">2017-02-20T07:24:34Z</dcterms:created>
  <dcterms:modified xsi:type="dcterms:W3CDTF">2019-08-14T05:48:31Z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