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elhasználó\Desktop\2016 ei.mód 12.31\"/>
    </mc:Choice>
  </mc:AlternateContent>
  <bookViews>
    <workbookView xWindow="0" yWindow="0" windowWidth="28800" windowHeight="1243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53" i="1"/>
  <c r="D54" i="1"/>
  <c r="D55" i="1"/>
  <c r="D56" i="1"/>
  <c r="D57" i="1"/>
  <c r="D58" i="1"/>
  <c r="D59" i="1"/>
  <c r="D60" i="1"/>
  <c r="D119" i="1"/>
  <c r="D118" i="1"/>
  <c r="D115" i="1"/>
  <c r="D116" i="1"/>
  <c r="D110" i="1"/>
  <c r="D109" i="1"/>
  <c r="D105" i="1"/>
  <c r="D106" i="1"/>
  <c r="D107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65" i="1"/>
  <c r="D66" i="1"/>
  <c r="D67" i="1"/>
  <c r="D68" i="1"/>
  <c r="D69" i="1"/>
  <c r="D70" i="1"/>
  <c r="D71" i="1"/>
  <c r="C15" i="1"/>
  <c r="C11" i="1"/>
  <c r="B82" i="1" l="1"/>
  <c r="B80" i="1"/>
  <c r="B76" i="1"/>
  <c r="B71" i="1"/>
  <c r="B15" i="1"/>
  <c r="B11" i="1"/>
</calcChain>
</file>

<file path=xl/sharedStrings.xml><?xml version="1.0" encoding="utf-8"?>
<sst xmlns="http://schemas.openxmlformats.org/spreadsheetml/2006/main" count="119" uniqueCount="107">
  <si>
    <t>K1101 Törvény szerinti illetmények, munkabérek</t>
  </si>
  <si>
    <t>K1103 Céljuttatás</t>
  </si>
  <si>
    <t>K1113 Egyéb sajátos juttatás</t>
  </si>
  <si>
    <t>K1106 Jubileumi jutalom</t>
  </si>
  <si>
    <t>K1107 Béren kívüli juttatások</t>
  </si>
  <si>
    <t>K1109 Közlekedési költségtérítés</t>
  </si>
  <si>
    <t xml:space="preserve">K11 Foglalkoztatottak személyi juttatásai </t>
  </si>
  <si>
    <t>K121 Választott tisztségviselők juttatásai</t>
  </si>
  <si>
    <t>K122 Nem saját foglalkoztatottnak fizetett  személyi  juttatások</t>
  </si>
  <si>
    <t>K123 Egyéb külső személyi  juttatások</t>
  </si>
  <si>
    <t xml:space="preserve"> K12 Külső személyi juttatások </t>
  </si>
  <si>
    <t xml:space="preserve">K1 Személyi juttatások </t>
  </si>
  <si>
    <t xml:space="preserve"> K2 Munkaadókat terhelő járulékok és szociális hozzájárulási adó</t>
  </si>
  <si>
    <t>K311 Szakmai anyagok beszerzése</t>
  </si>
  <si>
    <t>K312 Üzemeltetési anyagok beszerzése</t>
  </si>
  <si>
    <t>K31 Készletbeszerzés</t>
  </si>
  <si>
    <t>K321 Informatikai szolgáltatások igénybevétele</t>
  </si>
  <si>
    <t xml:space="preserve"> K322 Egyéb kommunikációs szolgáltatások</t>
  </si>
  <si>
    <t xml:space="preserve">K32 Kommunikációs szolgáltatások </t>
  </si>
  <si>
    <t xml:space="preserve"> K331 Közüzemi díjak</t>
  </si>
  <si>
    <t>K332 Vásárolt élelmezés</t>
  </si>
  <si>
    <t>K334 Karbantartási, kisjavítási szolgáltatások</t>
  </si>
  <si>
    <t>K335 Közvetített szolgáltatások</t>
  </si>
  <si>
    <t>K336 Szakmai tevékenységet segítő szolgáltatások</t>
  </si>
  <si>
    <t>K337 Egyéb szolgáltatások</t>
  </si>
  <si>
    <t xml:space="preserve">K33 Szolgáltatási kiadások </t>
  </si>
  <si>
    <t>K341 Kiküldetések kiadásai</t>
  </si>
  <si>
    <t>K34 Kiküldetések, reklám- és propagandakiadások)</t>
  </si>
  <si>
    <t>K351 Működési célú előzetesen felszámított általános forgalmi adó</t>
  </si>
  <si>
    <t>K352 Fizetendő általános forgalmi adó</t>
  </si>
  <si>
    <t>K353 Kamatkiadások</t>
  </si>
  <si>
    <t>K355 Egyéb dologi kiadások</t>
  </si>
  <si>
    <t>K35 Különféle befizetések és egyéb dologi kiadások)</t>
  </si>
  <si>
    <t xml:space="preserve">K3 Dologi kiadások </t>
  </si>
  <si>
    <t xml:space="preserve"> K42 Családi támogatások</t>
  </si>
  <si>
    <t>K48 Egyéb nem intézményi ellátások</t>
  </si>
  <si>
    <t xml:space="preserve">K4 Ellátottak pénzbeli juttatásai </t>
  </si>
  <si>
    <t xml:space="preserve"> K502 Elvonások és befizetések</t>
  </si>
  <si>
    <t>K506 Egyéb működési célú támogatások államháztartáson belülre</t>
  </si>
  <si>
    <t>Megnevezés</t>
  </si>
  <si>
    <t>Önkormányzat</t>
  </si>
  <si>
    <t>Közös Hivatal</t>
  </si>
  <si>
    <t>Összesen</t>
  </si>
  <si>
    <t xml:space="preserve"> K512 Tartalékok</t>
  </si>
  <si>
    <t xml:space="preserve">K5 Egyéb működési célú kiadások </t>
  </si>
  <si>
    <t>K61 Ingatlanok beszerzése</t>
  </si>
  <si>
    <t>K64 Egyéb tárgyi eszköz beszerzése</t>
  </si>
  <si>
    <t>K67 Beszerzési célú előzetesen felszámított ÁFA</t>
  </si>
  <si>
    <t>K6 Beruházások</t>
  </si>
  <si>
    <t>K71 Ingatlanok felújítása</t>
  </si>
  <si>
    <t>K74 Felújítási célú előzetesen felszámított általános forgalmi adó</t>
  </si>
  <si>
    <t xml:space="preserve">K7 Felújítások </t>
  </si>
  <si>
    <t>K1-K8 Költségvetési kiadások</t>
  </si>
  <si>
    <t>B111 Helyi önkormányzatok működésének általános támogatása</t>
  </si>
  <si>
    <t>.B113 Települési önkormányzatok szociális gyermekjóléti és gyermekétkeztetési feladatainak támogatása</t>
  </si>
  <si>
    <t xml:space="preserve"> B114 Települési önkormányzatok kulturális feladatainak támogatása</t>
  </si>
  <si>
    <t xml:space="preserve"> B115 Helyi önkormányzatok kiegészítő támogatásai</t>
  </si>
  <si>
    <t>B116 Elszámolásból származó bevételek</t>
  </si>
  <si>
    <t xml:space="preserve">B11 Önkormányzatok működési támogatásai </t>
  </si>
  <si>
    <t>B16 Egyéb működési célú támogatások bevételei államháztartáson belülről</t>
  </si>
  <si>
    <t xml:space="preserve">B1 Működési célú támogatások államháztartáson belülről </t>
  </si>
  <si>
    <t>B25 Egyéb felh.célú támogatások államháztartáson belülről</t>
  </si>
  <si>
    <t xml:space="preserve"> B34 Vagyoni típusú adók</t>
  </si>
  <si>
    <t xml:space="preserve"> B351 Értékesítési és forgalmi adók</t>
  </si>
  <si>
    <t xml:space="preserve"> B354 Gépjárműadók</t>
  </si>
  <si>
    <t xml:space="preserve">B35 Termékek és szolgáltatások adói </t>
  </si>
  <si>
    <t>B36 Egyéb közhatalmi bevételek</t>
  </si>
  <si>
    <t>B3 Közhatalmi bevételek</t>
  </si>
  <si>
    <t xml:space="preserve"> B402 Szolgáltatások ellenértéke</t>
  </si>
  <si>
    <t>B403 Közvetített szolgáltatások ellenértéke</t>
  </si>
  <si>
    <t xml:space="preserve"> B405 Ellátási díjak</t>
  </si>
  <si>
    <t xml:space="preserve"> B406 Kiszámlázott általános forgalmi adó</t>
  </si>
  <si>
    <t>B410 Kártérítés</t>
  </si>
  <si>
    <t>B411 Egyéb műk.bevétel</t>
  </si>
  <si>
    <t xml:space="preserve">B4 Működési bevételek </t>
  </si>
  <si>
    <t>B52 Ingatlanok értékesítése</t>
  </si>
  <si>
    <t>B5 Felhalmozási bevételek</t>
  </si>
  <si>
    <t>B75 Felhalm.célú pe.átvét államháztartáson kívülről</t>
  </si>
  <si>
    <t>B7 Pe.átvét ÁHK</t>
  </si>
  <si>
    <t xml:space="preserve">B1-B7 Költségvetési bevételek </t>
  </si>
  <si>
    <t>K9111 Hosszúlejáratú hitelek, kölcsönök törlesztése</t>
  </si>
  <si>
    <t xml:space="preserve">K911 Hitel-, kölcsöntörlesztés államháztartáson kívülre </t>
  </si>
  <si>
    <t>K914 ÁHB megelőlegezések visszafizetése</t>
  </si>
  <si>
    <t>K915 Központi, irányító szervi támogatások folyósítása</t>
  </si>
  <si>
    <t xml:space="preserve">K91 Belföldi finanszírozás kiadásai </t>
  </si>
  <si>
    <t xml:space="preserve">K9 Finanszírozási kiadások </t>
  </si>
  <si>
    <t xml:space="preserve">B813 Maradvány igénybevétele </t>
  </si>
  <si>
    <t>B816 Központi, irányítószervi támogatás</t>
  </si>
  <si>
    <t xml:space="preserve">B81 Belföldi finanszírozás bevételei </t>
  </si>
  <si>
    <t xml:space="preserve">B8 Finanszírozási bevételek </t>
  </si>
  <si>
    <t>Költségvetési kiadások</t>
  </si>
  <si>
    <t>Költségvetési bevételek</t>
  </si>
  <si>
    <t>Finanszírozási kiadások</t>
  </si>
  <si>
    <t>Finanszírozási bevételek</t>
  </si>
  <si>
    <t>1.számú melléklet</t>
  </si>
  <si>
    <t>Az adott-kapott intézményfinanszírozás az összesen oszlopban nettó módon szerepel.</t>
  </si>
  <si>
    <t>Nézsa Községi Önkormányzat</t>
  </si>
  <si>
    <t xml:space="preserve"> K46 Blakhatással kapcsolatos ellátások</t>
  </si>
  <si>
    <t>K508 Műk.célú visszatérítendő támogatások ÁHK</t>
  </si>
  <si>
    <t>K512 Egyéb műk.c. támogatások  ÁHK</t>
  </si>
  <si>
    <t xml:space="preserve"> B112 Települési önk. egyes köznevelési feladatainak támogatása</t>
  </si>
  <si>
    <r>
      <t xml:space="preserve">B2 </t>
    </r>
    <r>
      <rPr>
        <b/>
        <i/>
        <sz val="8"/>
        <color rgb="FF000000"/>
        <rFont val="Calibri"/>
        <family val="2"/>
        <charset val="238"/>
        <scheme val="minor"/>
      </rPr>
      <t>Felhalmozási célú támogatások államháztartáson belülről</t>
    </r>
  </si>
  <si>
    <t xml:space="preserve">B21 Felh.célú önk.támogatások </t>
  </si>
  <si>
    <t>B6 Műk.célú átvett pénzeszköz</t>
  </si>
  <si>
    <t>B64 Műk.célú visszatér.támogatás kölcsön visszatérülése</t>
  </si>
  <si>
    <t>B814 ÁHB megelőlegezések</t>
  </si>
  <si>
    <t>2016. évi költségvetés  (költségvetési szervekkel összevont) részletes kiadási és bevételi táblái űrlaponként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</si>
</sst>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8"/>
      <color rgb="FF000000"/>
      <name val="Calibri"/>
      <family val="2"/>
      <charset val="238"/>
      <scheme val="minor"/>
    </font>
    <font>
      <b/>
      <i/>
      <sz val="8"/>
      <color rgb="FF000000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Tahoma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1" fillId="0" borderId="0" xfId="0" applyFont="1"/>
    <xf numFmtId="0" fontId="7" fillId="0" borderId="1" xfId="0" applyFont="1" applyBorder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0" fillId="0" borderId="0" xfId="0" applyBorder="1"/>
    <xf numFmtId="0" fontId="9" fillId="0" borderId="0" xfId="0" applyFont="1" applyBorder="1" applyAlignment="1">
      <alignment vertical="center" wrapText="1"/>
    </xf>
    <xf numFmtId="164" fontId="2" fillId="0" borderId="1" xfId="1" applyNumberFormat="1" applyFont="1" applyBorder="1"/>
    <xf numFmtId="0" fontId="6" fillId="4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 wrapText="1"/>
    </xf>
    <xf numFmtId="164" fontId="2" fillId="8" borderId="1" xfId="1" applyNumberFormat="1" applyFont="1" applyFill="1" applyBorder="1"/>
    <xf numFmtId="164" fontId="7" fillId="8" borderId="1" xfId="1" applyNumberFormat="1" applyFont="1" applyFill="1" applyBorder="1"/>
    <xf numFmtId="0" fontId="9" fillId="0" borderId="0" xfId="0" applyFont="1" applyBorder="1" applyAlignment="1">
      <alignment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2"/>
  <sheetViews>
    <sheetView tabSelected="1" workbookViewId="0">
      <selection activeCell="H16" sqref="H15:H16"/>
    </sheetView>
  </sheetViews>
  <sheetFormatPr defaultRowHeight="15" x14ac:dyDescent="0.25"/>
  <cols>
    <col min="1" max="1" width="53.85546875" customWidth="1"/>
    <col min="2" max="2" width="12.7109375" customWidth="1"/>
    <col min="3" max="3" width="11.85546875" customWidth="1"/>
    <col min="4" max="4" width="11.7109375" customWidth="1"/>
  </cols>
  <sheetData>
    <row r="1" spans="1:4" x14ac:dyDescent="0.25">
      <c r="A1" s="11" t="s">
        <v>96</v>
      </c>
      <c r="B1" s="23"/>
      <c r="C1" s="14"/>
      <c r="D1" s="7" t="s">
        <v>94</v>
      </c>
    </row>
    <row r="2" spans="1:4" ht="45" x14ac:dyDescent="0.25">
      <c r="A2" s="12" t="s">
        <v>106</v>
      </c>
      <c r="B2" s="23"/>
      <c r="C2" s="15"/>
    </row>
    <row r="3" spans="1:4" x14ac:dyDescent="0.25">
      <c r="A3" s="11" t="s">
        <v>90</v>
      </c>
      <c r="B3" s="13"/>
      <c r="C3" s="13"/>
    </row>
    <row r="4" spans="1:4" x14ac:dyDescent="0.25">
      <c r="A4" s="9" t="s">
        <v>39</v>
      </c>
      <c r="B4" s="9" t="s">
        <v>40</v>
      </c>
      <c r="C4" s="9" t="s">
        <v>41</v>
      </c>
      <c r="D4" s="9" t="s">
        <v>42</v>
      </c>
    </row>
    <row r="5" spans="1:4" x14ac:dyDescent="0.25">
      <c r="A5" s="1" t="s">
        <v>0</v>
      </c>
      <c r="B5" s="16">
        <v>70442481</v>
      </c>
      <c r="C5" s="16">
        <v>21516203</v>
      </c>
      <c r="D5" s="16">
        <f t="shared" ref="D5:D48" si="0">SUM(B5:C5)</f>
        <v>91958684</v>
      </c>
    </row>
    <row r="6" spans="1:4" x14ac:dyDescent="0.25">
      <c r="A6" s="1" t="s">
        <v>1</v>
      </c>
      <c r="B6" s="16"/>
      <c r="C6" s="16">
        <v>1020000</v>
      </c>
      <c r="D6" s="16">
        <f t="shared" si="0"/>
        <v>1020000</v>
      </c>
    </row>
    <row r="7" spans="1:4" x14ac:dyDescent="0.25">
      <c r="A7" s="1" t="s">
        <v>2</v>
      </c>
      <c r="B7" s="16">
        <v>1270987</v>
      </c>
      <c r="C7" s="16">
        <v>589408</v>
      </c>
      <c r="D7" s="16">
        <f t="shared" si="0"/>
        <v>1860395</v>
      </c>
    </row>
    <row r="8" spans="1:4" x14ac:dyDescent="0.25">
      <c r="A8" s="1" t="s">
        <v>3</v>
      </c>
      <c r="B8" s="16">
        <v>645000</v>
      </c>
      <c r="C8" s="16">
        <v>1607780</v>
      </c>
      <c r="D8" s="16">
        <f t="shared" si="0"/>
        <v>2252780</v>
      </c>
    </row>
    <row r="9" spans="1:4" x14ac:dyDescent="0.25">
      <c r="A9" s="1" t="s">
        <v>4</v>
      </c>
      <c r="B9" s="16"/>
      <c r="C9" s="16">
        <v>1558400</v>
      </c>
      <c r="D9" s="16">
        <f t="shared" si="0"/>
        <v>1558400</v>
      </c>
    </row>
    <row r="10" spans="1:4" x14ac:dyDescent="0.25">
      <c r="A10" s="1" t="s">
        <v>5</v>
      </c>
      <c r="B10" s="16"/>
      <c r="C10" s="16">
        <v>155863</v>
      </c>
      <c r="D10" s="16">
        <f t="shared" si="0"/>
        <v>155863</v>
      </c>
    </row>
    <row r="11" spans="1:4" x14ac:dyDescent="0.25">
      <c r="A11" s="20" t="s">
        <v>6</v>
      </c>
      <c r="B11" s="21">
        <f>SUM(B5:B10)</f>
        <v>72358468</v>
      </c>
      <c r="C11" s="21">
        <f>SUM(C5:C10)</f>
        <v>26447654</v>
      </c>
      <c r="D11" s="21">
        <f t="shared" si="0"/>
        <v>98806122</v>
      </c>
    </row>
    <row r="12" spans="1:4" x14ac:dyDescent="0.25">
      <c r="A12" s="1" t="s">
        <v>7</v>
      </c>
      <c r="B12" s="16">
        <v>4393500</v>
      </c>
      <c r="C12" s="16"/>
      <c r="D12" s="16">
        <f t="shared" si="0"/>
        <v>4393500</v>
      </c>
    </row>
    <row r="13" spans="1:4" x14ac:dyDescent="0.25">
      <c r="A13" s="1" t="s">
        <v>8</v>
      </c>
      <c r="B13" s="16">
        <v>754000</v>
      </c>
      <c r="C13" s="16">
        <v>520000</v>
      </c>
      <c r="D13" s="16">
        <f t="shared" si="0"/>
        <v>1274000</v>
      </c>
    </row>
    <row r="14" spans="1:4" x14ac:dyDescent="0.25">
      <c r="A14" s="1" t="s">
        <v>9</v>
      </c>
      <c r="B14" s="16">
        <v>5000</v>
      </c>
      <c r="C14" s="16">
        <v>324000</v>
      </c>
      <c r="D14" s="16">
        <f t="shared" si="0"/>
        <v>329000</v>
      </c>
    </row>
    <row r="15" spans="1:4" x14ac:dyDescent="0.25">
      <c r="A15" s="2" t="s">
        <v>10</v>
      </c>
      <c r="B15" s="21">
        <f>SUM(B12:B14)</f>
        <v>5152500</v>
      </c>
      <c r="C15" s="21">
        <f>SUM(C12:C14)</f>
        <v>844000</v>
      </c>
      <c r="D15" s="21">
        <f t="shared" si="0"/>
        <v>5996500</v>
      </c>
    </row>
    <row r="16" spans="1:4" x14ac:dyDescent="0.25">
      <c r="A16" s="3" t="s">
        <v>11</v>
      </c>
      <c r="B16" s="22">
        <v>77510968</v>
      </c>
      <c r="C16" s="22">
        <v>27291654</v>
      </c>
      <c r="D16" s="22">
        <f t="shared" si="0"/>
        <v>104802622</v>
      </c>
    </row>
    <row r="17" spans="1:4" x14ac:dyDescent="0.25">
      <c r="A17" s="4" t="s">
        <v>12</v>
      </c>
      <c r="B17" s="22">
        <v>12707808</v>
      </c>
      <c r="C17" s="22">
        <v>7409180</v>
      </c>
      <c r="D17" s="22">
        <f t="shared" si="0"/>
        <v>20116988</v>
      </c>
    </row>
    <row r="18" spans="1:4" x14ac:dyDescent="0.25">
      <c r="A18" s="1" t="s">
        <v>13</v>
      </c>
      <c r="B18" s="16">
        <v>156510</v>
      </c>
      <c r="C18" s="16">
        <v>20000</v>
      </c>
      <c r="D18" s="16">
        <f t="shared" si="0"/>
        <v>176510</v>
      </c>
    </row>
    <row r="19" spans="1:4" x14ac:dyDescent="0.25">
      <c r="A19" s="1" t="s">
        <v>14</v>
      </c>
      <c r="B19" s="16">
        <v>21199000</v>
      </c>
      <c r="C19" s="16">
        <v>307000</v>
      </c>
      <c r="D19" s="16">
        <f t="shared" si="0"/>
        <v>21506000</v>
      </c>
    </row>
    <row r="20" spans="1:4" x14ac:dyDescent="0.25">
      <c r="A20" s="2" t="s">
        <v>15</v>
      </c>
      <c r="B20" s="21">
        <v>21355510</v>
      </c>
      <c r="C20" s="21">
        <v>327000</v>
      </c>
      <c r="D20" s="21">
        <f t="shared" si="0"/>
        <v>21682510</v>
      </c>
    </row>
    <row r="21" spans="1:4" x14ac:dyDescent="0.25">
      <c r="A21" s="1" t="s">
        <v>16</v>
      </c>
      <c r="B21" s="16"/>
      <c r="C21" s="16">
        <v>605000</v>
      </c>
      <c r="D21" s="16">
        <f t="shared" si="0"/>
        <v>605000</v>
      </c>
    </row>
    <row r="22" spans="1:4" x14ac:dyDescent="0.25">
      <c r="A22" s="1" t="s">
        <v>17</v>
      </c>
      <c r="B22" s="16">
        <v>240000</v>
      </c>
      <c r="C22" s="16">
        <v>280000</v>
      </c>
      <c r="D22" s="16">
        <f t="shared" si="0"/>
        <v>520000</v>
      </c>
    </row>
    <row r="23" spans="1:4" x14ac:dyDescent="0.25">
      <c r="A23" s="2" t="s">
        <v>18</v>
      </c>
      <c r="B23" s="21">
        <v>240000</v>
      </c>
      <c r="C23" s="21">
        <v>885000</v>
      </c>
      <c r="D23" s="21">
        <f t="shared" si="0"/>
        <v>1125000</v>
      </c>
    </row>
    <row r="24" spans="1:4" x14ac:dyDescent="0.25">
      <c r="A24" s="1" t="s">
        <v>19</v>
      </c>
      <c r="B24" s="16">
        <v>5292497</v>
      </c>
      <c r="C24" s="16"/>
      <c r="D24" s="16">
        <f t="shared" si="0"/>
        <v>5292497</v>
      </c>
    </row>
    <row r="25" spans="1:4" x14ac:dyDescent="0.25">
      <c r="A25" s="1" t="s">
        <v>20</v>
      </c>
      <c r="B25" s="16">
        <v>335000</v>
      </c>
      <c r="C25" s="16"/>
      <c r="D25" s="16">
        <f t="shared" si="0"/>
        <v>335000</v>
      </c>
    </row>
    <row r="26" spans="1:4" x14ac:dyDescent="0.25">
      <c r="A26" s="1" t="s">
        <v>21</v>
      </c>
      <c r="B26" s="16">
        <v>825000</v>
      </c>
      <c r="C26" s="16">
        <v>220000</v>
      </c>
      <c r="D26" s="16">
        <f t="shared" si="0"/>
        <v>1045000</v>
      </c>
    </row>
    <row r="27" spans="1:4" x14ac:dyDescent="0.25">
      <c r="A27" s="1" t="s">
        <v>22</v>
      </c>
      <c r="B27" s="16">
        <v>402000</v>
      </c>
      <c r="C27" s="16"/>
      <c r="D27" s="16">
        <f t="shared" si="0"/>
        <v>402000</v>
      </c>
    </row>
    <row r="28" spans="1:4" x14ac:dyDescent="0.25">
      <c r="A28" s="1" t="s">
        <v>23</v>
      </c>
      <c r="B28" s="16">
        <v>1916000</v>
      </c>
      <c r="C28" s="16">
        <v>1070000</v>
      </c>
      <c r="D28" s="16">
        <f t="shared" si="0"/>
        <v>2986000</v>
      </c>
    </row>
    <row r="29" spans="1:4" x14ac:dyDescent="0.25">
      <c r="A29" s="1" t="s">
        <v>24</v>
      </c>
      <c r="B29" s="16">
        <v>3365000</v>
      </c>
      <c r="C29" s="16">
        <v>300000</v>
      </c>
      <c r="D29" s="16">
        <f t="shared" si="0"/>
        <v>3665000</v>
      </c>
    </row>
    <row r="30" spans="1:4" x14ac:dyDescent="0.25">
      <c r="A30" s="2" t="s">
        <v>25</v>
      </c>
      <c r="B30" s="21">
        <v>12135497</v>
      </c>
      <c r="C30" s="21">
        <v>1590000</v>
      </c>
      <c r="D30" s="21">
        <f t="shared" si="0"/>
        <v>13725497</v>
      </c>
    </row>
    <row r="31" spans="1:4" x14ac:dyDescent="0.25">
      <c r="A31" s="1" t="s">
        <v>26</v>
      </c>
      <c r="B31" s="16">
        <v>12000</v>
      </c>
      <c r="C31" s="16">
        <v>254277</v>
      </c>
      <c r="D31" s="16">
        <f t="shared" si="0"/>
        <v>266277</v>
      </c>
    </row>
    <row r="32" spans="1:4" x14ac:dyDescent="0.25">
      <c r="A32" s="2" t="s">
        <v>27</v>
      </c>
      <c r="B32" s="21">
        <v>120000</v>
      </c>
      <c r="C32" s="21">
        <v>254277</v>
      </c>
      <c r="D32" s="21">
        <f t="shared" si="0"/>
        <v>374277</v>
      </c>
    </row>
    <row r="33" spans="1:4" x14ac:dyDescent="0.25">
      <c r="A33" s="1" t="s">
        <v>28</v>
      </c>
      <c r="B33" s="16">
        <v>8153557</v>
      </c>
      <c r="C33" s="16">
        <v>712166</v>
      </c>
      <c r="D33" s="16">
        <f t="shared" si="0"/>
        <v>8865723</v>
      </c>
    </row>
    <row r="34" spans="1:4" x14ac:dyDescent="0.25">
      <c r="A34" s="1" t="s">
        <v>29</v>
      </c>
      <c r="B34" s="16">
        <v>939000</v>
      </c>
      <c r="C34" s="16"/>
      <c r="D34" s="16">
        <f t="shared" si="0"/>
        <v>939000</v>
      </c>
    </row>
    <row r="35" spans="1:4" x14ac:dyDescent="0.25">
      <c r="A35" s="1" t="s">
        <v>30</v>
      </c>
      <c r="B35" s="16">
        <v>100000</v>
      </c>
      <c r="C35" s="16"/>
      <c r="D35" s="16">
        <f t="shared" si="0"/>
        <v>100000</v>
      </c>
    </row>
    <row r="36" spans="1:4" x14ac:dyDescent="0.25">
      <c r="A36" s="1" t="s">
        <v>31</v>
      </c>
      <c r="B36" s="16">
        <v>5150000</v>
      </c>
      <c r="C36" s="16">
        <v>10100</v>
      </c>
      <c r="D36" s="16">
        <f t="shared" si="0"/>
        <v>5160100</v>
      </c>
    </row>
    <row r="37" spans="1:4" x14ac:dyDescent="0.25">
      <c r="A37" s="2" t="s">
        <v>32</v>
      </c>
      <c r="B37" s="21">
        <v>14342557</v>
      </c>
      <c r="C37" s="21">
        <v>722266</v>
      </c>
      <c r="D37" s="21">
        <f t="shared" si="0"/>
        <v>15064823</v>
      </c>
    </row>
    <row r="38" spans="1:4" x14ac:dyDescent="0.25">
      <c r="A38" s="3" t="s">
        <v>33</v>
      </c>
      <c r="B38" s="22">
        <v>48193564</v>
      </c>
      <c r="C38" s="22">
        <v>3778543</v>
      </c>
      <c r="D38" s="22">
        <f t="shared" si="0"/>
        <v>51972107</v>
      </c>
    </row>
    <row r="39" spans="1:4" x14ac:dyDescent="0.25">
      <c r="A39" s="1" t="s">
        <v>34</v>
      </c>
      <c r="B39" s="16">
        <v>480000</v>
      </c>
      <c r="C39" s="16"/>
      <c r="D39" s="16">
        <f t="shared" si="0"/>
        <v>480000</v>
      </c>
    </row>
    <row r="40" spans="1:4" x14ac:dyDescent="0.25">
      <c r="A40" s="1" t="s">
        <v>97</v>
      </c>
      <c r="B40" s="16">
        <v>2151000</v>
      </c>
      <c r="C40" s="16"/>
      <c r="D40" s="16">
        <f t="shared" si="0"/>
        <v>2151000</v>
      </c>
    </row>
    <row r="41" spans="1:4" x14ac:dyDescent="0.25">
      <c r="A41" s="1" t="s">
        <v>35</v>
      </c>
      <c r="B41" s="16">
        <v>13722000</v>
      </c>
      <c r="C41" s="16"/>
      <c r="D41" s="16">
        <f t="shared" si="0"/>
        <v>13722000</v>
      </c>
    </row>
    <row r="42" spans="1:4" x14ac:dyDescent="0.25">
      <c r="A42" s="3" t="s">
        <v>36</v>
      </c>
      <c r="B42" s="22">
        <v>16353000</v>
      </c>
      <c r="C42" s="22"/>
      <c r="D42" s="22">
        <f t="shared" si="0"/>
        <v>16353000</v>
      </c>
    </row>
    <row r="43" spans="1:4" x14ac:dyDescent="0.25">
      <c r="A43" s="1" t="s">
        <v>37</v>
      </c>
      <c r="B43" s="16">
        <v>400000</v>
      </c>
      <c r="C43" s="16"/>
      <c r="D43" s="16">
        <f t="shared" si="0"/>
        <v>400000</v>
      </c>
    </row>
    <row r="44" spans="1:4" x14ac:dyDescent="0.25">
      <c r="A44" s="1" t="s">
        <v>38</v>
      </c>
      <c r="B44" s="16">
        <v>51631000</v>
      </c>
      <c r="C44" s="16">
        <v>872000</v>
      </c>
      <c r="D44" s="16">
        <f t="shared" si="0"/>
        <v>52503000</v>
      </c>
    </row>
    <row r="45" spans="1:4" x14ac:dyDescent="0.25">
      <c r="A45" s="1" t="s">
        <v>98</v>
      </c>
      <c r="B45" s="16">
        <v>529200</v>
      </c>
      <c r="C45" s="16"/>
      <c r="D45" s="16">
        <f t="shared" si="0"/>
        <v>529200</v>
      </c>
    </row>
    <row r="46" spans="1:4" x14ac:dyDescent="0.25">
      <c r="A46" s="1" t="s">
        <v>99</v>
      </c>
      <c r="B46" s="16">
        <v>2540000</v>
      </c>
      <c r="C46" s="16"/>
      <c r="D46" s="16">
        <f t="shared" si="0"/>
        <v>2540000</v>
      </c>
    </row>
    <row r="47" spans="1:4" x14ac:dyDescent="0.25">
      <c r="A47" s="1" t="s">
        <v>43</v>
      </c>
      <c r="B47" s="16">
        <v>54501791</v>
      </c>
      <c r="C47" s="16"/>
      <c r="D47" s="16">
        <f t="shared" si="0"/>
        <v>54501791</v>
      </c>
    </row>
    <row r="48" spans="1:4" x14ac:dyDescent="0.25">
      <c r="A48" s="5" t="s">
        <v>44</v>
      </c>
      <c r="B48" s="22">
        <v>109601991</v>
      </c>
      <c r="C48" s="22">
        <v>872000</v>
      </c>
      <c r="D48" s="22">
        <f t="shared" si="0"/>
        <v>110473991</v>
      </c>
    </row>
    <row r="53" spans="1:4" x14ac:dyDescent="0.25">
      <c r="A53" s="1" t="s">
        <v>45</v>
      </c>
      <c r="B53" s="16">
        <v>1082000</v>
      </c>
      <c r="C53" s="16"/>
      <c r="D53" s="16">
        <f t="shared" ref="D53:D60" si="1">SUM(B53:C53)</f>
        <v>1082000</v>
      </c>
    </row>
    <row r="54" spans="1:4" x14ac:dyDescent="0.25">
      <c r="A54" s="1" t="s">
        <v>46</v>
      </c>
      <c r="B54" s="16">
        <v>11257220</v>
      </c>
      <c r="C54" s="16"/>
      <c r="D54" s="16">
        <f t="shared" si="1"/>
        <v>11257220</v>
      </c>
    </row>
    <row r="55" spans="1:4" x14ac:dyDescent="0.25">
      <c r="A55" s="1" t="s">
        <v>47</v>
      </c>
      <c r="B55" s="16">
        <v>3205000</v>
      </c>
      <c r="C55" s="16"/>
      <c r="D55" s="16">
        <f t="shared" si="1"/>
        <v>3205000</v>
      </c>
    </row>
    <row r="56" spans="1:4" x14ac:dyDescent="0.25">
      <c r="A56" s="4" t="s">
        <v>48</v>
      </c>
      <c r="B56" s="22">
        <v>15544220</v>
      </c>
      <c r="C56" s="22"/>
      <c r="D56" s="22">
        <f t="shared" si="1"/>
        <v>15544220</v>
      </c>
    </row>
    <row r="57" spans="1:4" x14ac:dyDescent="0.25">
      <c r="A57" s="1" t="s">
        <v>49</v>
      </c>
      <c r="B57" s="16">
        <v>9016139</v>
      </c>
      <c r="C57" s="16"/>
      <c r="D57" s="16">
        <f t="shared" si="1"/>
        <v>9016139</v>
      </c>
    </row>
    <row r="58" spans="1:4" x14ac:dyDescent="0.25">
      <c r="A58" s="1" t="s">
        <v>50</v>
      </c>
      <c r="B58" s="16">
        <v>1435000</v>
      </c>
      <c r="C58" s="16"/>
      <c r="D58" s="16">
        <f t="shared" si="1"/>
        <v>1435000</v>
      </c>
    </row>
    <row r="59" spans="1:4" x14ac:dyDescent="0.25">
      <c r="A59" s="3" t="s">
        <v>51</v>
      </c>
      <c r="B59" s="22">
        <v>10451139</v>
      </c>
      <c r="C59" s="22"/>
      <c r="D59" s="22">
        <f t="shared" si="1"/>
        <v>10451139</v>
      </c>
    </row>
    <row r="60" spans="1:4" x14ac:dyDescent="0.25">
      <c r="A60" s="3" t="s">
        <v>52</v>
      </c>
      <c r="B60" s="22">
        <v>290362690</v>
      </c>
      <c r="C60" s="22">
        <v>39351377</v>
      </c>
      <c r="D60" s="22">
        <f t="shared" si="1"/>
        <v>329714067</v>
      </c>
    </row>
    <row r="63" spans="1:4" x14ac:dyDescent="0.25">
      <c r="A63" s="8" t="s">
        <v>91</v>
      </c>
      <c r="B63" s="8"/>
      <c r="C63" s="8"/>
      <c r="D63" s="8"/>
    </row>
    <row r="64" spans="1:4" x14ac:dyDescent="0.25">
      <c r="A64" s="9" t="s">
        <v>39</v>
      </c>
      <c r="B64" s="9" t="s">
        <v>40</v>
      </c>
      <c r="C64" s="9" t="s">
        <v>41</v>
      </c>
      <c r="D64" s="9" t="s">
        <v>42</v>
      </c>
    </row>
    <row r="65" spans="1:4" x14ac:dyDescent="0.25">
      <c r="A65" s="1" t="s">
        <v>53</v>
      </c>
      <c r="B65" s="16">
        <v>64167179</v>
      </c>
      <c r="C65" s="16"/>
      <c r="D65" s="16">
        <f t="shared" ref="D65:D96" si="2">SUM(B65:C65)</f>
        <v>64167179</v>
      </c>
    </row>
    <row r="66" spans="1:4" x14ac:dyDescent="0.25">
      <c r="A66" s="1" t="s">
        <v>100</v>
      </c>
      <c r="B66" s="16">
        <v>41804934</v>
      </c>
      <c r="C66" s="16"/>
      <c r="D66" s="16">
        <f t="shared" si="2"/>
        <v>41804934</v>
      </c>
    </row>
    <row r="67" spans="1:4" ht="22.5" x14ac:dyDescent="0.25">
      <c r="A67" s="1" t="s">
        <v>54</v>
      </c>
      <c r="B67" s="16">
        <v>30029089</v>
      </c>
      <c r="C67" s="16"/>
      <c r="D67" s="16">
        <f t="shared" si="2"/>
        <v>30029089</v>
      </c>
    </row>
    <row r="68" spans="1:4" x14ac:dyDescent="0.25">
      <c r="A68" s="1" t="s">
        <v>55</v>
      </c>
      <c r="B68" s="16">
        <v>1306440</v>
      </c>
      <c r="C68" s="16"/>
      <c r="D68" s="16">
        <f t="shared" si="2"/>
        <v>1306440</v>
      </c>
    </row>
    <row r="69" spans="1:4" x14ac:dyDescent="0.25">
      <c r="A69" s="1" t="s">
        <v>56</v>
      </c>
      <c r="B69" s="16">
        <v>3567879</v>
      </c>
      <c r="C69" s="16"/>
      <c r="D69" s="16">
        <f t="shared" si="2"/>
        <v>3567879</v>
      </c>
    </row>
    <row r="70" spans="1:4" x14ac:dyDescent="0.25">
      <c r="A70" s="1" t="s">
        <v>57</v>
      </c>
      <c r="B70" s="16">
        <v>167495</v>
      </c>
      <c r="C70" s="16"/>
      <c r="D70" s="16">
        <f t="shared" si="2"/>
        <v>167495</v>
      </c>
    </row>
    <row r="71" spans="1:4" x14ac:dyDescent="0.25">
      <c r="A71" s="2" t="s">
        <v>58</v>
      </c>
      <c r="B71" s="21">
        <f>SUM(B65:B70)</f>
        <v>141043016</v>
      </c>
      <c r="C71" s="21"/>
      <c r="D71" s="21">
        <f t="shared" si="2"/>
        <v>141043016</v>
      </c>
    </row>
    <row r="72" spans="1:4" x14ac:dyDescent="0.25">
      <c r="A72" s="1" t="s">
        <v>59</v>
      </c>
      <c r="B72" s="16">
        <v>84150510</v>
      </c>
      <c r="C72" s="16">
        <v>834000</v>
      </c>
      <c r="D72" s="16">
        <f t="shared" si="2"/>
        <v>84984510</v>
      </c>
    </row>
    <row r="73" spans="1:4" x14ac:dyDescent="0.25">
      <c r="A73" s="3" t="s">
        <v>60</v>
      </c>
      <c r="B73" s="22">
        <v>225193526</v>
      </c>
      <c r="C73" s="22">
        <v>834000</v>
      </c>
      <c r="D73" s="22">
        <f t="shared" si="2"/>
        <v>226027526</v>
      </c>
    </row>
    <row r="74" spans="1:4" x14ac:dyDescent="0.25">
      <c r="A74" s="1" t="s">
        <v>102</v>
      </c>
      <c r="B74" s="16">
        <v>21201218</v>
      </c>
      <c r="C74" s="16"/>
      <c r="D74" s="16">
        <f t="shared" si="2"/>
        <v>21201218</v>
      </c>
    </row>
    <row r="75" spans="1:4" x14ac:dyDescent="0.25">
      <c r="A75" s="1" t="s">
        <v>61</v>
      </c>
      <c r="B75" s="16">
        <v>7604841</v>
      </c>
      <c r="C75" s="16"/>
      <c r="D75" s="16">
        <f t="shared" si="2"/>
        <v>7604841</v>
      </c>
    </row>
    <row r="76" spans="1:4" x14ac:dyDescent="0.25">
      <c r="A76" s="17" t="s">
        <v>101</v>
      </c>
      <c r="B76" s="22">
        <f>SUM(B74:B75)</f>
        <v>28806059</v>
      </c>
      <c r="C76" s="22"/>
      <c r="D76" s="22">
        <f t="shared" si="2"/>
        <v>28806059</v>
      </c>
    </row>
    <row r="77" spans="1:4" x14ac:dyDescent="0.25">
      <c r="A77" s="1" t="s">
        <v>62</v>
      </c>
      <c r="B77" s="16">
        <v>3661478</v>
      </c>
      <c r="C77" s="16"/>
      <c r="D77" s="16">
        <f t="shared" si="2"/>
        <v>3661478</v>
      </c>
    </row>
    <row r="78" spans="1:4" x14ac:dyDescent="0.25">
      <c r="A78" s="1" t="s">
        <v>63</v>
      </c>
      <c r="B78" s="16">
        <v>6070965</v>
      </c>
      <c r="C78" s="16"/>
      <c r="D78" s="16">
        <f t="shared" si="2"/>
        <v>6070965</v>
      </c>
    </row>
    <row r="79" spans="1:4" x14ac:dyDescent="0.25">
      <c r="A79" s="1" t="s">
        <v>64</v>
      </c>
      <c r="B79" s="16">
        <v>2626233</v>
      </c>
      <c r="C79" s="16"/>
      <c r="D79" s="16">
        <f t="shared" si="2"/>
        <v>2626233</v>
      </c>
    </row>
    <row r="80" spans="1:4" x14ac:dyDescent="0.25">
      <c r="A80" s="2" t="s">
        <v>65</v>
      </c>
      <c r="B80" s="21">
        <f>SUM(B77:B79)</f>
        <v>12358676</v>
      </c>
      <c r="C80" s="21"/>
      <c r="D80" s="21">
        <f t="shared" si="2"/>
        <v>12358676</v>
      </c>
    </row>
    <row r="81" spans="1:4" x14ac:dyDescent="0.25">
      <c r="A81" s="1" t="s">
        <v>66</v>
      </c>
      <c r="B81" s="16">
        <v>457933</v>
      </c>
      <c r="C81" s="16"/>
      <c r="D81" s="16">
        <f t="shared" si="2"/>
        <v>457933</v>
      </c>
    </row>
    <row r="82" spans="1:4" x14ac:dyDescent="0.25">
      <c r="A82" s="3" t="s">
        <v>67</v>
      </c>
      <c r="B82" s="22">
        <f>SUM(B80:B81)</f>
        <v>12816609</v>
      </c>
      <c r="C82" s="22"/>
      <c r="D82" s="22">
        <f t="shared" si="2"/>
        <v>12816609</v>
      </c>
    </row>
    <row r="83" spans="1:4" x14ac:dyDescent="0.25">
      <c r="A83" s="1" t="s">
        <v>68</v>
      </c>
      <c r="B83" s="16">
        <v>4112000</v>
      </c>
      <c r="C83" s="16">
        <v>300000</v>
      </c>
      <c r="D83" s="16">
        <f t="shared" si="2"/>
        <v>4412000</v>
      </c>
    </row>
    <row r="84" spans="1:4" x14ac:dyDescent="0.25">
      <c r="A84" s="1" t="s">
        <v>69</v>
      </c>
      <c r="B84" s="16">
        <v>1571000</v>
      </c>
      <c r="C84" s="16"/>
      <c r="D84" s="16">
        <f t="shared" si="2"/>
        <v>1571000</v>
      </c>
    </row>
    <row r="85" spans="1:4" x14ac:dyDescent="0.25">
      <c r="A85" s="1" t="s">
        <v>70</v>
      </c>
      <c r="B85" s="16">
        <v>6364000</v>
      </c>
      <c r="C85" s="16"/>
      <c r="D85" s="16">
        <f t="shared" si="2"/>
        <v>6364000</v>
      </c>
    </row>
    <row r="86" spans="1:4" x14ac:dyDescent="0.25">
      <c r="A86" s="1" t="s">
        <v>71</v>
      </c>
      <c r="B86" s="16">
        <v>2540220</v>
      </c>
      <c r="C86" s="16"/>
      <c r="D86" s="16">
        <f t="shared" si="2"/>
        <v>2540220</v>
      </c>
    </row>
    <row r="87" spans="1:4" x14ac:dyDescent="0.25">
      <c r="A87" s="1" t="s">
        <v>72</v>
      </c>
      <c r="B87" s="16">
        <v>108000</v>
      </c>
      <c r="C87" s="16"/>
      <c r="D87" s="16">
        <f t="shared" si="2"/>
        <v>108000</v>
      </c>
    </row>
    <row r="88" spans="1:4" x14ac:dyDescent="0.25">
      <c r="A88" s="1" t="s">
        <v>73</v>
      </c>
      <c r="B88" s="16">
        <v>37000</v>
      </c>
      <c r="C88" s="16">
        <v>100</v>
      </c>
      <c r="D88" s="16">
        <f t="shared" si="2"/>
        <v>37100</v>
      </c>
    </row>
    <row r="89" spans="1:4" x14ac:dyDescent="0.25">
      <c r="A89" s="3" t="s">
        <v>74</v>
      </c>
      <c r="B89" s="22">
        <v>14732220</v>
      </c>
      <c r="C89" s="22">
        <v>300100</v>
      </c>
      <c r="D89" s="22">
        <f t="shared" si="2"/>
        <v>15032320</v>
      </c>
    </row>
    <row r="90" spans="1:4" x14ac:dyDescent="0.25">
      <c r="A90" s="1" t="s">
        <v>75</v>
      </c>
      <c r="B90" s="16">
        <v>1172000</v>
      </c>
      <c r="C90" s="16"/>
      <c r="D90" s="16">
        <f t="shared" si="2"/>
        <v>1172000</v>
      </c>
    </row>
    <row r="91" spans="1:4" x14ac:dyDescent="0.25">
      <c r="A91" s="19" t="s">
        <v>76</v>
      </c>
      <c r="B91" s="22">
        <v>1172000</v>
      </c>
      <c r="C91" s="22"/>
      <c r="D91" s="22">
        <f t="shared" si="2"/>
        <v>1172000</v>
      </c>
    </row>
    <row r="92" spans="1:4" x14ac:dyDescent="0.25">
      <c r="A92" s="18" t="s">
        <v>104</v>
      </c>
      <c r="B92" s="16">
        <v>529000</v>
      </c>
      <c r="C92" s="16"/>
      <c r="D92" s="16">
        <f t="shared" si="2"/>
        <v>529000</v>
      </c>
    </row>
    <row r="93" spans="1:4" x14ac:dyDescent="0.25">
      <c r="A93" s="19" t="s">
        <v>103</v>
      </c>
      <c r="B93" s="22">
        <v>529000</v>
      </c>
      <c r="C93" s="22"/>
      <c r="D93" s="22">
        <f t="shared" si="2"/>
        <v>529000</v>
      </c>
    </row>
    <row r="94" spans="1:4" x14ac:dyDescent="0.25">
      <c r="A94" s="6" t="s">
        <v>77</v>
      </c>
      <c r="B94" s="16">
        <v>4315934</v>
      </c>
      <c r="C94" s="16"/>
      <c r="D94" s="16">
        <f t="shared" si="2"/>
        <v>4315934</v>
      </c>
    </row>
    <row r="95" spans="1:4" x14ac:dyDescent="0.25">
      <c r="A95" s="3" t="s">
        <v>78</v>
      </c>
      <c r="B95" s="22">
        <v>4315934</v>
      </c>
      <c r="C95" s="21"/>
      <c r="D95" s="21">
        <f t="shared" si="2"/>
        <v>4315934</v>
      </c>
    </row>
    <row r="96" spans="1:4" x14ac:dyDescent="0.25">
      <c r="A96" s="3" t="s">
        <v>79</v>
      </c>
      <c r="B96" s="22">
        <v>287565348</v>
      </c>
      <c r="C96" s="22">
        <v>1134100</v>
      </c>
      <c r="D96" s="22">
        <f t="shared" si="2"/>
        <v>288699448</v>
      </c>
    </row>
    <row r="103" spans="1:4" x14ac:dyDescent="0.25">
      <c r="A103" s="8" t="s">
        <v>92</v>
      </c>
      <c r="B103" s="8"/>
      <c r="C103" s="8"/>
      <c r="D103" s="8"/>
    </row>
    <row r="104" spans="1:4" x14ac:dyDescent="0.25">
      <c r="A104" s="9" t="s">
        <v>39</v>
      </c>
      <c r="B104" s="9" t="s">
        <v>40</v>
      </c>
      <c r="C104" s="9" t="s">
        <v>41</v>
      </c>
      <c r="D104" s="9" t="s">
        <v>42</v>
      </c>
    </row>
    <row r="105" spans="1:4" x14ac:dyDescent="0.25">
      <c r="A105" s="1" t="s">
        <v>80</v>
      </c>
      <c r="B105" s="16">
        <v>972931</v>
      </c>
      <c r="C105" s="16"/>
      <c r="D105" s="16">
        <f>SUM(B105:C105)</f>
        <v>972931</v>
      </c>
    </row>
    <row r="106" spans="1:4" x14ac:dyDescent="0.25">
      <c r="A106" s="3" t="s">
        <v>81</v>
      </c>
      <c r="B106" s="22">
        <v>972931</v>
      </c>
      <c r="C106" s="22"/>
      <c r="D106" s="22">
        <f>SUM(B106:C106)</f>
        <v>972931</v>
      </c>
    </row>
    <row r="107" spans="1:4" x14ac:dyDescent="0.25">
      <c r="A107" s="1" t="s">
        <v>82</v>
      </c>
      <c r="B107" s="16">
        <v>4799818</v>
      </c>
      <c r="C107" s="16"/>
      <c r="D107" s="16">
        <f>SUM(B107:C107)</f>
        <v>4799818</v>
      </c>
    </row>
    <row r="108" spans="1:4" x14ac:dyDescent="0.25">
      <c r="A108" s="1" t="s">
        <v>83</v>
      </c>
      <c r="B108" s="16">
        <v>37166000</v>
      </c>
      <c r="C108" s="16"/>
      <c r="D108" s="16"/>
    </row>
    <row r="109" spans="1:4" x14ac:dyDescent="0.25">
      <c r="A109" s="3" t="s">
        <v>84</v>
      </c>
      <c r="B109" s="22">
        <v>42938749</v>
      </c>
      <c r="C109" s="22"/>
      <c r="D109" s="22">
        <f>SUM(D106:D108)</f>
        <v>5772749</v>
      </c>
    </row>
    <row r="110" spans="1:4" x14ac:dyDescent="0.25">
      <c r="A110" s="3" t="s">
        <v>85</v>
      </c>
      <c r="B110" s="22">
        <v>42938749</v>
      </c>
      <c r="C110" s="22"/>
      <c r="D110" s="22">
        <f>SUM(D109)</f>
        <v>5772749</v>
      </c>
    </row>
    <row r="113" spans="1:4" x14ac:dyDescent="0.25">
      <c r="A113" s="8" t="s">
        <v>93</v>
      </c>
      <c r="B113" s="8"/>
      <c r="C113" s="8"/>
      <c r="D113" s="8"/>
    </row>
    <row r="114" spans="1:4" x14ac:dyDescent="0.25">
      <c r="A114" s="9" t="s">
        <v>39</v>
      </c>
      <c r="B114" s="9" t="s">
        <v>40</v>
      </c>
      <c r="C114" s="9" t="s">
        <v>41</v>
      </c>
      <c r="D114" s="9" t="s">
        <v>42</v>
      </c>
    </row>
    <row r="115" spans="1:4" x14ac:dyDescent="0.25">
      <c r="A115" s="6" t="s">
        <v>86</v>
      </c>
      <c r="B115" s="16">
        <v>40773712</v>
      </c>
      <c r="C115" s="16">
        <v>1051277</v>
      </c>
      <c r="D115" s="16">
        <f>SUM(B115:C115)</f>
        <v>41824989</v>
      </c>
    </row>
    <row r="116" spans="1:4" x14ac:dyDescent="0.25">
      <c r="A116" s="6" t="s">
        <v>105</v>
      </c>
      <c r="B116" s="16">
        <v>4962379</v>
      </c>
      <c r="C116" s="16"/>
      <c r="D116" s="16">
        <f>SUM(B116:C116)</f>
        <v>4962379</v>
      </c>
    </row>
    <row r="117" spans="1:4" x14ac:dyDescent="0.25">
      <c r="A117" s="6" t="s">
        <v>87</v>
      </c>
      <c r="B117" s="16"/>
      <c r="C117" s="16">
        <v>37166000</v>
      </c>
      <c r="D117" s="16"/>
    </row>
    <row r="118" spans="1:4" x14ac:dyDescent="0.25">
      <c r="A118" s="3" t="s">
        <v>88</v>
      </c>
      <c r="B118" s="21">
        <v>45736091</v>
      </c>
      <c r="C118" s="21">
        <v>38217277</v>
      </c>
      <c r="D118" s="21">
        <f>SUM(D115:D117)</f>
        <v>46787368</v>
      </c>
    </row>
    <row r="119" spans="1:4" x14ac:dyDescent="0.25">
      <c r="A119" s="3" t="s">
        <v>89</v>
      </c>
      <c r="B119" s="21">
        <v>45736091</v>
      </c>
      <c r="C119" s="21">
        <v>38217277</v>
      </c>
      <c r="D119" s="21">
        <f>SUM(D118)</f>
        <v>46787368</v>
      </c>
    </row>
    <row r="122" spans="1:4" x14ac:dyDescent="0.25">
      <c r="A122" s="10" t="s">
        <v>95</v>
      </c>
    </row>
  </sheetData>
  <mergeCells count="1">
    <mergeCell ref="B1:B2"/>
  </mergeCells>
  <pageMargins left="0.25" right="0.25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cp:lastPrinted>2017-05-10T08:50:29Z</cp:lastPrinted>
  <dcterms:created xsi:type="dcterms:W3CDTF">2017-05-10T07:17:09Z</dcterms:created>
  <dcterms:modified xsi:type="dcterms:W3CDTF">2017-05-24T11:05:09Z</dcterms:modified>
</cp:coreProperties>
</file>