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485" activeTab="0"/>
  </bookViews>
  <sheets>
    <sheet name="Működési és felhalmozási" sheetId="1" r:id="rId1"/>
  </sheets>
  <definedNames/>
  <calcPr fullCalcOnLoad="1"/>
</workbook>
</file>

<file path=xl/sharedStrings.xml><?xml version="1.0" encoding="utf-8"?>
<sst xmlns="http://schemas.openxmlformats.org/spreadsheetml/2006/main" count="142" uniqueCount="116">
  <si>
    <t>ÖNKORMÁNYZAT</t>
  </si>
  <si>
    <t>IDŐSEK NAPKÖZI OTTHONA</t>
  </si>
  <si>
    <t>eredeti</t>
  </si>
  <si>
    <t>teljesítés</t>
  </si>
  <si>
    <t>Összesen</t>
  </si>
  <si>
    <t>Összesen:</t>
  </si>
  <si>
    <t>Idősek nappali ellátása</t>
  </si>
  <si>
    <t>mód.</t>
  </si>
  <si>
    <t>MINDÖSSZESEN:</t>
  </si>
  <si>
    <t>Kötelező feladatok</t>
  </si>
  <si>
    <t>Személyi juttatások</t>
  </si>
  <si>
    <t>Dologi kiadások</t>
  </si>
  <si>
    <t>Közvilágítás</t>
  </si>
  <si>
    <t>Orvosi ügyelet hozzájárulás</t>
  </si>
  <si>
    <t>KDV működési hozzájárulás</t>
  </si>
  <si>
    <t>TÖOSZ működési hozzájárulás</t>
  </si>
  <si>
    <t>KÖSZ működési hozzájárulás</t>
  </si>
  <si>
    <t>Ebtelep működési hozzájárulás</t>
  </si>
  <si>
    <t>Katasztrófavédelm működési hj.</t>
  </si>
  <si>
    <t>Ivóvízminőség javító prg.műk.hozzájár.</t>
  </si>
  <si>
    <t>Mezőőri szolgálat</t>
  </si>
  <si>
    <t>Önként vállalt feladatok</t>
  </si>
  <si>
    <t>Államigazgatási feldatok</t>
  </si>
  <si>
    <t>Létszám</t>
  </si>
  <si>
    <t>Sajátos nev.ig. óvodai nevelés</t>
  </si>
  <si>
    <t>Gyermekjóléti szolgálat</t>
  </si>
  <si>
    <t>Családsegítés</t>
  </si>
  <si>
    <t>Lakásfenntartási támogatás</t>
  </si>
  <si>
    <t>Rendszeres szociális segély</t>
  </si>
  <si>
    <t>Óvodai étkeztetés</t>
  </si>
  <si>
    <t>Szociális étkeztetés</t>
  </si>
  <si>
    <t xml:space="preserve">Házi segítségnyújtás </t>
  </si>
  <si>
    <t>Iskola működési hozzájárulás</t>
  </si>
  <si>
    <t>Rendsz.GYEV természetbeni utalvány</t>
  </si>
  <si>
    <t>066010</t>
  </si>
  <si>
    <t>064010</t>
  </si>
  <si>
    <t>045160</t>
  </si>
  <si>
    <t>096020</t>
  </si>
  <si>
    <t>013350</t>
  </si>
  <si>
    <t>Önk.vagyonnal való gazd./lakóingatlan</t>
  </si>
  <si>
    <t>066020</t>
  </si>
  <si>
    <t>074031</t>
  </si>
  <si>
    <t>013320</t>
  </si>
  <si>
    <t>011130</t>
  </si>
  <si>
    <t>Önkormányzatok és önk.hiv.ált.j.ig.f.</t>
  </si>
  <si>
    <t>016080</t>
  </si>
  <si>
    <t>082044</t>
  </si>
  <si>
    <t>107060</t>
  </si>
  <si>
    <t>900070</t>
  </si>
  <si>
    <t>091110</t>
  </si>
  <si>
    <t>091120</t>
  </si>
  <si>
    <t>096010</t>
  </si>
  <si>
    <t>082091</t>
  </si>
  <si>
    <t>Faluház</t>
  </si>
  <si>
    <t>102030</t>
  </si>
  <si>
    <t>107051</t>
  </si>
  <si>
    <t>107052</t>
  </si>
  <si>
    <t>104042</t>
  </si>
  <si>
    <t>107054</t>
  </si>
  <si>
    <t>011220</t>
  </si>
  <si>
    <t>105010</t>
  </si>
  <si>
    <t>106020</t>
  </si>
  <si>
    <t>104051</t>
  </si>
  <si>
    <t>Óvodai nevelés, ell.szakmai feladatai</t>
  </si>
  <si>
    <t>091140</t>
  </si>
  <si>
    <t>Óvodai nevelés, ell.működtetési fel.</t>
  </si>
  <si>
    <t>Adó-, vám- és jövedéki igazgatás</t>
  </si>
  <si>
    <t>041233</t>
  </si>
  <si>
    <t>Települési támogatás (segélyek)</t>
  </si>
  <si>
    <t>A</t>
  </si>
  <si>
    <t>B</t>
  </si>
  <si>
    <t>C</t>
  </si>
  <si>
    <t>D</t>
  </si>
  <si>
    <t>F</t>
  </si>
  <si>
    <t xml:space="preserve">E 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</si>
  <si>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</si>
  <si>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</si>
  <si>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</si>
  <si>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</si>
  <si>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</si>
  <si>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</si>
  <si>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</si>
  <si>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</si>
  <si>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</si>
  <si>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</si>
  <si>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</si>
  <si>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</si>
  <si>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</si>
  <si>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</si>
  <si>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Szocilális c.tűzifa tám.(áthúzódó)</t>
  </si>
  <si>
    <t>KTKT tagdíj</t>
  </si>
  <si>
    <t>Önk.vagyonnal való gazd./nem lakóing.</t>
  </si>
  <si>
    <t>Zöldterület-kezelés</t>
  </si>
  <si>
    <t>Közutak, hidak, alag.üzemelt.,fenntart.</t>
  </si>
  <si>
    <t>Iskolai intézményi étkeztetés</t>
  </si>
  <si>
    <t>Város-, községgazdálkod.egyéb szolg.</t>
  </si>
  <si>
    <t>Család és nővédelmi egészségü.gond.</t>
  </si>
  <si>
    <t>Köztemető-fenntartás és -működtetés</t>
  </si>
  <si>
    <t>Önkormányzatok és önk.hiv.ált.j.ig.t.</t>
  </si>
  <si>
    <t>Könyvtári szolgáltatások</t>
  </si>
  <si>
    <t>Hosszabb időt.közfoglalkoztatás</t>
  </si>
  <si>
    <t>Eé.szoc.és pénzb.ell.Arany J.T.G.Prg.</t>
  </si>
  <si>
    <t>Tartalék-kotrógép</t>
  </si>
  <si>
    <t>Tartalék-ivóvízprogram önerő</t>
  </si>
  <si>
    <t>Tartalék</t>
  </si>
  <si>
    <t>Munkaadókat t.j.és sz.h.a.</t>
  </si>
  <si>
    <t>Ellátottak pénzbeli jutt.</t>
  </si>
  <si>
    <t>AKASZTÓ NAPKÖZI OTTHONOS ÓVODA</t>
  </si>
  <si>
    <t>FALUHÁZ AKASZTÓ</t>
  </si>
  <si>
    <t>AKASZTÓI POLGÁRMESTERI HIVATAL</t>
  </si>
  <si>
    <t>Egyéb működési c.kiad.</t>
  </si>
  <si>
    <t>Tartalék-közf.önerő 2015. évi prg-okra</t>
  </si>
  <si>
    <t>Kiemelt áll.és önk.rendezv.-Sziki-nap</t>
  </si>
  <si>
    <t>Kiemelt áll.és önk.rendezv.-Búcsú</t>
  </si>
  <si>
    <t>Döbrögeci út karbantartása</t>
  </si>
  <si>
    <t>Az Önkormányzat és az általa irányított költségvetési szervek működési kiadásai és létszámadatai kormányzati funkciók szerint 2015. évre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</si>
</sst>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49" fontId="20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49" fontId="22" fillId="0" borderId="1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left"/>
    </xf>
    <xf numFmtId="49" fontId="2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0"/>
  <sheetViews>
    <sheetView tabSelected="1" workbookViewId="0" topLeftCell="A64">
      <selection activeCell="U71" sqref="U71"/>
    </sheetView>
  </sheetViews>
  <sheetFormatPr defaultColWidth="9.140625" defaultRowHeight="12.75"/>
  <cols>
    <col min="1" max="1" width="3.00390625" style="9" bestFit="1" customWidth="1"/>
    <col min="2" max="2" width="33.00390625" style="11" customWidth="1"/>
    <col min="3" max="20" width="7.28125" style="9" customWidth="1"/>
    <col min="21" max="21" width="8.00390625" style="9" bestFit="1" customWidth="1"/>
    <col min="22" max="22" width="8.7109375" style="9" customWidth="1"/>
    <col min="23" max="16384" width="9.140625" style="9" customWidth="1"/>
  </cols>
  <sheetData>
    <row r="1" spans="1:21" ht="12.75">
      <c r="A1" s="19"/>
      <c r="B1" s="26" t="s">
        <v>115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2:21" s="12" customFormat="1" ht="12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2.75">
      <c r="A3" s="20"/>
      <c r="B3" s="21" t="s">
        <v>69</v>
      </c>
      <c r="C3" s="22" t="s">
        <v>70</v>
      </c>
      <c r="D3" s="22" t="s">
        <v>71</v>
      </c>
      <c r="E3" s="22" t="s">
        <v>72</v>
      </c>
      <c r="F3" s="22" t="s">
        <v>74</v>
      </c>
      <c r="G3" s="22" t="s">
        <v>73</v>
      </c>
      <c r="H3" s="22" t="s">
        <v>75</v>
      </c>
      <c r="I3" s="22" t="s">
        <v>76</v>
      </c>
      <c r="J3" s="22" t="s">
        <v>77</v>
      </c>
      <c r="K3" s="22" t="s">
        <v>78</v>
      </c>
      <c r="L3" s="22" t="s">
        <v>79</v>
      </c>
      <c r="M3" s="22" t="s">
        <v>80</v>
      </c>
      <c r="N3" s="22" t="s">
        <v>81</v>
      </c>
      <c r="O3" s="22" t="s">
        <v>82</v>
      </c>
      <c r="P3" s="22" t="s">
        <v>83</v>
      </c>
      <c r="Q3" s="22" t="s">
        <v>84</v>
      </c>
      <c r="R3" s="22" t="s">
        <v>85</v>
      </c>
      <c r="S3" s="22" t="s">
        <v>86</v>
      </c>
      <c r="T3" s="22" t="s">
        <v>87</v>
      </c>
      <c r="U3" s="22" t="s">
        <v>88</v>
      </c>
    </row>
    <row r="4" spans="1:21" ht="12.75">
      <c r="A4" s="5"/>
      <c r="B4" s="15"/>
      <c r="C4" s="27" t="s">
        <v>10</v>
      </c>
      <c r="D4" s="27"/>
      <c r="E4" s="27"/>
      <c r="F4" s="27" t="s">
        <v>105</v>
      </c>
      <c r="G4" s="27"/>
      <c r="H4" s="27"/>
      <c r="I4" s="27" t="s">
        <v>11</v>
      </c>
      <c r="J4" s="27"/>
      <c r="K4" s="27"/>
      <c r="L4" s="27" t="s">
        <v>106</v>
      </c>
      <c r="M4" s="27"/>
      <c r="N4" s="27"/>
      <c r="O4" s="27" t="s">
        <v>110</v>
      </c>
      <c r="P4" s="27"/>
      <c r="Q4" s="27"/>
      <c r="R4" s="27" t="s">
        <v>4</v>
      </c>
      <c r="S4" s="27"/>
      <c r="T4" s="27"/>
      <c r="U4" s="16" t="s">
        <v>23</v>
      </c>
    </row>
    <row r="5" spans="1:21" ht="12.75">
      <c r="A5" s="5"/>
      <c r="B5" s="15"/>
      <c r="C5" s="17" t="s">
        <v>2</v>
      </c>
      <c r="D5" s="17" t="s">
        <v>7</v>
      </c>
      <c r="E5" s="17" t="s">
        <v>3</v>
      </c>
      <c r="F5" s="17" t="s">
        <v>2</v>
      </c>
      <c r="G5" s="17" t="s">
        <v>7</v>
      </c>
      <c r="H5" s="17" t="s">
        <v>3</v>
      </c>
      <c r="I5" s="17" t="s">
        <v>2</v>
      </c>
      <c r="J5" s="17" t="s">
        <v>7</v>
      </c>
      <c r="K5" s="17" t="s">
        <v>3</v>
      </c>
      <c r="L5" s="17" t="s">
        <v>2</v>
      </c>
      <c r="M5" s="17" t="s">
        <v>7</v>
      </c>
      <c r="N5" s="17" t="s">
        <v>3</v>
      </c>
      <c r="O5" s="17" t="s">
        <v>2</v>
      </c>
      <c r="P5" s="17" t="s">
        <v>7</v>
      </c>
      <c r="Q5" s="17" t="s">
        <v>3</v>
      </c>
      <c r="R5" s="17" t="s">
        <v>2</v>
      </c>
      <c r="S5" s="17" t="s">
        <v>7</v>
      </c>
      <c r="T5" s="17" t="s">
        <v>3</v>
      </c>
      <c r="U5" s="18"/>
    </row>
    <row r="6" spans="1:21" ht="12.75">
      <c r="A6" s="5"/>
      <c r="B6" s="1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5"/>
      <c r="B7" s="23" t="s">
        <v>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5"/>
    </row>
    <row r="8" spans="1:21" ht="12.75">
      <c r="A8" s="5">
        <v>1</v>
      </c>
      <c r="B8" s="23" t="s">
        <v>34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"/>
      <c r="S8" s="2"/>
      <c r="T8" s="2"/>
      <c r="U8" s="5"/>
    </row>
    <row r="9" spans="1:21" ht="12.75">
      <c r="A9" s="5"/>
      <c r="B9" s="15" t="s">
        <v>92</v>
      </c>
      <c r="C9" s="3"/>
      <c r="D9" s="3"/>
      <c r="E9" s="3"/>
      <c r="F9" s="3"/>
      <c r="G9" s="3"/>
      <c r="H9" s="3"/>
      <c r="I9" s="3">
        <v>1750</v>
      </c>
      <c r="J9" s="3"/>
      <c r="K9" s="3"/>
      <c r="L9" s="3"/>
      <c r="M9" s="3"/>
      <c r="N9" s="3"/>
      <c r="O9" s="3"/>
      <c r="P9" s="3"/>
      <c r="Q9" s="3"/>
      <c r="R9" s="2">
        <f>SUM(C9+F9+I9+L9+O9)</f>
        <v>1750</v>
      </c>
      <c r="S9" s="2">
        <f>SUM(D9+G9+J9+M9+P9)</f>
        <v>0</v>
      </c>
      <c r="T9" s="2"/>
      <c r="U9" s="5"/>
    </row>
    <row r="10" spans="1:21" ht="12.75">
      <c r="A10" s="5">
        <v>2</v>
      </c>
      <c r="B10" s="23" t="s">
        <v>35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  <c r="S10" s="2"/>
      <c r="T10" s="2"/>
      <c r="U10" s="5"/>
    </row>
    <row r="11" spans="1:21" ht="12.75">
      <c r="A11" s="5"/>
      <c r="B11" s="15" t="s">
        <v>12</v>
      </c>
      <c r="C11" s="3"/>
      <c r="D11" s="3"/>
      <c r="E11" s="3"/>
      <c r="F11" s="3"/>
      <c r="G11" s="3"/>
      <c r="H11" s="3"/>
      <c r="I11" s="3">
        <v>11000</v>
      </c>
      <c r="J11" s="3"/>
      <c r="K11" s="3"/>
      <c r="L11" s="3"/>
      <c r="M11" s="3"/>
      <c r="N11" s="3"/>
      <c r="O11" s="3"/>
      <c r="P11" s="3"/>
      <c r="Q11" s="3"/>
      <c r="R11" s="2">
        <f aca="true" t="shared" si="0" ref="R11:R57">SUM(C11+F11+I11+L11+O11)</f>
        <v>11000</v>
      </c>
      <c r="S11" s="2">
        <f>SUM(D11+G11+J11+M11+P11)</f>
        <v>0</v>
      </c>
      <c r="T11" s="2"/>
      <c r="U11" s="5"/>
    </row>
    <row r="12" spans="1:21" ht="12.75">
      <c r="A12" s="5">
        <v>3</v>
      </c>
      <c r="B12" s="23" t="s">
        <v>36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2"/>
      <c r="S12" s="2"/>
      <c r="T12" s="2"/>
      <c r="U12" s="5"/>
    </row>
    <row r="13" spans="1:21" ht="12.75">
      <c r="A13" s="5"/>
      <c r="B13" s="15" t="s">
        <v>93</v>
      </c>
      <c r="C13" s="3"/>
      <c r="D13" s="3"/>
      <c r="E13" s="3"/>
      <c r="F13" s="3"/>
      <c r="G13" s="3"/>
      <c r="H13" s="3"/>
      <c r="I13" s="3">
        <v>200</v>
      </c>
      <c r="J13" s="3"/>
      <c r="K13" s="3"/>
      <c r="L13" s="3"/>
      <c r="M13" s="3"/>
      <c r="N13" s="3"/>
      <c r="O13" s="3"/>
      <c r="P13" s="3"/>
      <c r="Q13" s="3"/>
      <c r="R13" s="2">
        <f t="shared" si="0"/>
        <v>200</v>
      </c>
      <c r="S13" s="2">
        <f>SUM(D13+G13+J13+M13+P13)</f>
        <v>0</v>
      </c>
      <c r="T13" s="2"/>
      <c r="U13" s="5"/>
    </row>
    <row r="14" spans="1:21" ht="12.75">
      <c r="A14" s="5"/>
      <c r="B14" s="15" t="s">
        <v>114</v>
      </c>
      <c r="C14" s="3"/>
      <c r="D14" s="3"/>
      <c r="E14" s="3"/>
      <c r="F14" s="3"/>
      <c r="G14" s="3"/>
      <c r="H14" s="3"/>
      <c r="I14" s="3">
        <v>1023</v>
      </c>
      <c r="J14" s="3"/>
      <c r="K14" s="3"/>
      <c r="L14" s="3"/>
      <c r="M14" s="3"/>
      <c r="N14" s="3"/>
      <c r="O14" s="3"/>
      <c r="P14" s="3"/>
      <c r="Q14" s="3"/>
      <c r="R14" s="2">
        <f t="shared" si="0"/>
        <v>1023</v>
      </c>
      <c r="S14" s="2"/>
      <c r="T14" s="2"/>
      <c r="U14" s="5"/>
    </row>
    <row r="15" spans="1:21" ht="12.75">
      <c r="A15" s="5">
        <v>4</v>
      </c>
      <c r="B15" s="23" t="s">
        <v>37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"/>
      <c r="S15" s="2"/>
      <c r="T15" s="2"/>
      <c r="U15" s="5"/>
    </row>
    <row r="16" spans="1:21" ht="12.75">
      <c r="A16" s="5"/>
      <c r="B16" s="15" t="s">
        <v>94</v>
      </c>
      <c r="C16" s="3">
        <v>2500</v>
      </c>
      <c r="D16" s="3"/>
      <c r="E16" s="3"/>
      <c r="F16" s="3">
        <v>688</v>
      </c>
      <c r="G16" s="3"/>
      <c r="H16" s="3"/>
      <c r="I16" s="3">
        <v>11200</v>
      </c>
      <c r="J16" s="3"/>
      <c r="K16" s="3"/>
      <c r="L16" s="3"/>
      <c r="M16" s="3"/>
      <c r="N16" s="3"/>
      <c r="O16" s="3"/>
      <c r="P16" s="3"/>
      <c r="Q16" s="3"/>
      <c r="R16" s="2">
        <f>SUM(C16+F16+I16+L16+O16)</f>
        <v>14388</v>
      </c>
      <c r="S16" s="2">
        <f>SUM(D16+G16+J16+M16+P16)</f>
        <v>0</v>
      </c>
      <c r="T16" s="2"/>
      <c r="U16" s="5">
        <v>1.5</v>
      </c>
    </row>
    <row r="17" spans="1:21" ht="12.75">
      <c r="A17" s="5">
        <v>5</v>
      </c>
      <c r="B17" s="23" t="s">
        <v>38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"/>
      <c r="S17" s="2"/>
      <c r="T17" s="2"/>
      <c r="U17" s="5"/>
    </row>
    <row r="18" spans="1:21" ht="12.75">
      <c r="A18" s="5"/>
      <c r="B18" s="15" t="s">
        <v>39</v>
      </c>
      <c r="C18" s="3"/>
      <c r="D18" s="3"/>
      <c r="E18" s="3"/>
      <c r="F18" s="3"/>
      <c r="G18" s="3"/>
      <c r="H18" s="3"/>
      <c r="I18" s="3">
        <v>2600</v>
      </c>
      <c r="J18" s="3"/>
      <c r="K18" s="3"/>
      <c r="L18" s="3"/>
      <c r="M18" s="3"/>
      <c r="N18" s="3"/>
      <c r="O18" s="3"/>
      <c r="P18" s="3"/>
      <c r="Q18" s="3"/>
      <c r="R18" s="2">
        <f>SUM(C18+F18+I18+L18+O18)</f>
        <v>2600</v>
      </c>
      <c r="S18" s="2">
        <f>SUM(D18+G18+J18+M18+P18)</f>
        <v>0</v>
      </c>
      <c r="T18" s="2"/>
      <c r="U18" s="5"/>
    </row>
    <row r="19" spans="1:21" ht="12.75">
      <c r="A19" s="5">
        <v>6</v>
      </c>
      <c r="B19" s="23" t="s">
        <v>38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"/>
      <c r="S19" s="2"/>
      <c r="T19" s="2"/>
      <c r="U19" s="5"/>
    </row>
    <row r="20" spans="1:21" ht="12.75">
      <c r="A20" s="5"/>
      <c r="B20" s="15" t="s">
        <v>91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">
        <f t="shared" si="0"/>
        <v>0</v>
      </c>
      <c r="S20" s="2">
        <f>SUM(D20+G20+J20+M20+P20)</f>
        <v>0</v>
      </c>
      <c r="T20" s="2"/>
      <c r="U20" s="5"/>
    </row>
    <row r="21" spans="1:21" ht="12.75">
      <c r="A21" s="5">
        <v>7</v>
      </c>
      <c r="B21" s="23" t="s">
        <v>40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"/>
      <c r="S21" s="2"/>
      <c r="T21" s="2"/>
      <c r="U21" s="5"/>
    </row>
    <row r="22" spans="1:21" ht="12.75">
      <c r="A22" s="5"/>
      <c r="B22" s="15" t="s">
        <v>20</v>
      </c>
      <c r="C22" s="3">
        <v>720</v>
      </c>
      <c r="D22" s="3"/>
      <c r="E22" s="3"/>
      <c r="F22" s="3">
        <v>198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">
        <f>SUM(C22+F22+I22+L22+O22)</f>
        <v>918</v>
      </c>
      <c r="S22" s="2">
        <f aca="true" t="shared" si="1" ref="S22:S32">SUM(D22+G22+J22+M22+P22)</f>
        <v>0</v>
      </c>
      <c r="T22" s="2"/>
      <c r="U22" s="5">
        <v>0.5</v>
      </c>
    </row>
    <row r="23" spans="1:21" ht="12.75">
      <c r="A23" s="5"/>
      <c r="B23" s="15" t="s">
        <v>95</v>
      </c>
      <c r="C23" s="3"/>
      <c r="D23" s="3"/>
      <c r="E23" s="3"/>
      <c r="F23" s="3"/>
      <c r="G23" s="3"/>
      <c r="H23" s="3"/>
      <c r="I23" s="3">
        <v>1600</v>
      </c>
      <c r="J23" s="3"/>
      <c r="K23" s="3"/>
      <c r="L23" s="3"/>
      <c r="M23" s="3"/>
      <c r="N23" s="3"/>
      <c r="O23" s="3"/>
      <c r="P23" s="3"/>
      <c r="Q23" s="3"/>
      <c r="R23" s="2">
        <f t="shared" si="0"/>
        <v>1600</v>
      </c>
      <c r="S23" s="2">
        <f t="shared" si="1"/>
        <v>0</v>
      </c>
      <c r="T23" s="2"/>
      <c r="U23" s="5"/>
    </row>
    <row r="24" spans="1:21" ht="12.75">
      <c r="A24" s="5"/>
      <c r="B24" s="15" t="s">
        <v>13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1763</v>
      </c>
      <c r="P24" s="3"/>
      <c r="Q24" s="3"/>
      <c r="R24" s="2">
        <f t="shared" si="0"/>
        <v>1763</v>
      </c>
      <c r="S24" s="2">
        <f t="shared" si="1"/>
        <v>0</v>
      </c>
      <c r="T24" s="2"/>
      <c r="U24" s="5"/>
    </row>
    <row r="25" spans="1:21" ht="12.75">
      <c r="A25" s="5"/>
      <c r="B25" s="15" t="s">
        <v>14</v>
      </c>
      <c r="C25" s="2"/>
      <c r="D25" s="2"/>
      <c r="E25" s="2"/>
      <c r="F25" s="2"/>
      <c r="G25" s="2"/>
      <c r="H25" s="2"/>
      <c r="I25" s="2"/>
      <c r="J25" s="2"/>
      <c r="K25" s="2"/>
      <c r="L25" s="3"/>
      <c r="M25" s="3"/>
      <c r="N25" s="2"/>
      <c r="O25" s="3">
        <v>342</v>
      </c>
      <c r="P25" s="2"/>
      <c r="Q25" s="2"/>
      <c r="R25" s="2">
        <f t="shared" si="0"/>
        <v>342</v>
      </c>
      <c r="S25" s="2">
        <f t="shared" si="1"/>
        <v>0</v>
      </c>
      <c r="T25" s="2"/>
      <c r="U25" s="5"/>
    </row>
    <row r="26" spans="1:21" ht="12.75">
      <c r="A26" s="5"/>
      <c r="B26" s="15" t="s">
        <v>15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v>69</v>
      </c>
      <c r="P26" s="3"/>
      <c r="Q26" s="3"/>
      <c r="R26" s="2">
        <f t="shared" si="0"/>
        <v>69</v>
      </c>
      <c r="S26" s="2">
        <f t="shared" si="1"/>
        <v>0</v>
      </c>
      <c r="T26" s="2"/>
      <c r="U26" s="5"/>
    </row>
    <row r="27" spans="1:21" ht="12.75">
      <c r="A27" s="5"/>
      <c r="B27" s="15" t="s">
        <v>16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v>69</v>
      </c>
      <c r="P27" s="3"/>
      <c r="Q27" s="3"/>
      <c r="R27" s="2">
        <f t="shared" si="0"/>
        <v>69</v>
      </c>
      <c r="S27" s="2">
        <f t="shared" si="1"/>
        <v>0</v>
      </c>
      <c r="T27" s="2"/>
      <c r="U27" s="5"/>
    </row>
    <row r="28" spans="1:21" ht="12.75">
      <c r="A28" s="5"/>
      <c r="B28" s="15" t="s">
        <v>17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500</v>
      </c>
      <c r="P28" s="3"/>
      <c r="Q28" s="3"/>
      <c r="R28" s="2">
        <f t="shared" si="0"/>
        <v>500</v>
      </c>
      <c r="S28" s="2">
        <f t="shared" si="1"/>
        <v>0</v>
      </c>
      <c r="T28" s="2"/>
      <c r="U28" s="5"/>
    </row>
    <row r="29" spans="1:21" ht="12.75">
      <c r="A29" s="5"/>
      <c r="B29" s="15" t="s">
        <v>18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v>86</v>
      </c>
      <c r="P29" s="3"/>
      <c r="Q29" s="3"/>
      <c r="R29" s="2">
        <f t="shared" si="0"/>
        <v>86</v>
      </c>
      <c r="S29" s="2">
        <f t="shared" si="1"/>
        <v>0</v>
      </c>
      <c r="T29" s="2"/>
      <c r="U29" s="5"/>
    </row>
    <row r="30" spans="1:21" ht="12.75">
      <c r="A30" s="5"/>
      <c r="B30" s="15" t="s">
        <v>19</v>
      </c>
      <c r="C30" s="2"/>
      <c r="D30" s="2"/>
      <c r="E30" s="2"/>
      <c r="F30" s="2"/>
      <c r="G30" s="2"/>
      <c r="H30" s="2"/>
      <c r="I30" s="2"/>
      <c r="J30" s="2"/>
      <c r="K30" s="2"/>
      <c r="L30" s="3"/>
      <c r="M30" s="3"/>
      <c r="N30" s="2"/>
      <c r="O30" s="3">
        <v>365</v>
      </c>
      <c r="P30" s="2"/>
      <c r="Q30" s="2"/>
      <c r="R30" s="2">
        <f t="shared" si="0"/>
        <v>365</v>
      </c>
      <c r="S30" s="2">
        <f t="shared" si="1"/>
        <v>0</v>
      </c>
      <c r="T30" s="2"/>
      <c r="U30" s="5"/>
    </row>
    <row r="31" spans="1:21" ht="12.75">
      <c r="A31" s="5"/>
      <c r="B31" s="15" t="s">
        <v>90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308</v>
      </c>
      <c r="P31" s="3"/>
      <c r="Q31" s="3"/>
      <c r="R31" s="2">
        <f t="shared" si="0"/>
        <v>308</v>
      </c>
      <c r="S31" s="2">
        <f t="shared" si="1"/>
        <v>0</v>
      </c>
      <c r="T31" s="2"/>
      <c r="U31" s="5"/>
    </row>
    <row r="32" spans="1:21" ht="12.75">
      <c r="A32" s="5"/>
      <c r="B32" s="15" t="s">
        <v>32</v>
      </c>
      <c r="C32" s="3"/>
      <c r="D32" s="3"/>
      <c r="E32" s="3"/>
      <c r="F32" s="3"/>
      <c r="G32" s="3"/>
      <c r="H32" s="3"/>
      <c r="I32" s="3">
        <v>23784</v>
      </c>
      <c r="J32" s="3"/>
      <c r="K32" s="3"/>
      <c r="L32" s="3"/>
      <c r="M32" s="3"/>
      <c r="N32" s="3"/>
      <c r="O32" s="3"/>
      <c r="P32" s="3"/>
      <c r="Q32" s="3"/>
      <c r="R32" s="2">
        <f t="shared" si="0"/>
        <v>23784</v>
      </c>
      <c r="S32" s="2">
        <f t="shared" si="1"/>
        <v>0</v>
      </c>
      <c r="T32" s="2"/>
      <c r="U32" s="5"/>
    </row>
    <row r="33" spans="1:21" ht="12.75">
      <c r="A33" s="5">
        <v>8</v>
      </c>
      <c r="B33" s="23" t="s">
        <v>41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5"/>
    </row>
    <row r="34" spans="1:21" ht="12.75">
      <c r="A34" s="5"/>
      <c r="B34" s="15" t="s">
        <v>96</v>
      </c>
      <c r="C34" s="3">
        <v>4712</v>
      </c>
      <c r="D34" s="3"/>
      <c r="E34" s="3"/>
      <c r="F34" s="3">
        <v>972</v>
      </c>
      <c r="G34" s="3"/>
      <c r="H34" s="3"/>
      <c r="I34" s="3">
        <v>916</v>
      </c>
      <c r="J34" s="3"/>
      <c r="K34" s="3"/>
      <c r="L34" s="3"/>
      <c r="M34" s="3"/>
      <c r="N34" s="3"/>
      <c r="O34" s="3"/>
      <c r="P34" s="3"/>
      <c r="Q34" s="3"/>
      <c r="R34" s="2">
        <f>SUM(C34+F34+I34+L34+O34)</f>
        <v>6600</v>
      </c>
      <c r="S34" s="2">
        <f>SUM(D34+G34+J34+M34+P34)</f>
        <v>0</v>
      </c>
      <c r="T34" s="2"/>
      <c r="U34" s="5">
        <v>2.5</v>
      </c>
    </row>
    <row r="35" spans="1:21" ht="12.75">
      <c r="A35" s="5">
        <v>9</v>
      </c>
      <c r="B35" s="23" t="s">
        <v>42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5"/>
    </row>
    <row r="36" spans="1:21" ht="12.75">
      <c r="A36" s="5"/>
      <c r="B36" s="15" t="s">
        <v>97</v>
      </c>
      <c r="C36" s="3"/>
      <c r="D36" s="3"/>
      <c r="E36" s="3"/>
      <c r="F36" s="2"/>
      <c r="G36" s="2"/>
      <c r="H36" s="3"/>
      <c r="I36" s="3">
        <v>100</v>
      </c>
      <c r="J36" s="3"/>
      <c r="K36" s="3"/>
      <c r="L36" s="3"/>
      <c r="M36" s="3"/>
      <c r="N36" s="3"/>
      <c r="O36" s="3"/>
      <c r="P36" s="3"/>
      <c r="Q36" s="3"/>
      <c r="R36" s="2">
        <f t="shared" si="0"/>
        <v>100</v>
      </c>
      <c r="S36" s="2">
        <f>SUM(D36+G36+J36+M36+P36)</f>
        <v>0</v>
      </c>
      <c r="T36" s="2"/>
      <c r="U36" s="5"/>
    </row>
    <row r="37" spans="1:21" ht="12.75">
      <c r="A37" s="5">
        <v>10</v>
      </c>
      <c r="B37" s="23" t="s">
        <v>43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2"/>
      <c r="S37" s="2"/>
      <c r="T37" s="2"/>
      <c r="U37" s="5"/>
    </row>
    <row r="38" spans="1:21" ht="12.75">
      <c r="A38" s="5"/>
      <c r="B38" s="15" t="s">
        <v>98</v>
      </c>
      <c r="C38" s="3">
        <v>10640</v>
      </c>
      <c r="D38" s="3"/>
      <c r="E38" s="3"/>
      <c r="F38" s="3">
        <v>2977</v>
      </c>
      <c r="G38" s="3"/>
      <c r="H38" s="3"/>
      <c r="I38" s="3">
        <v>3500</v>
      </c>
      <c r="J38" s="3"/>
      <c r="K38" s="3"/>
      <c r="L38" s="3"/>
      <c r="M38" s="3"/>
      <c r="N38" s="3"/>
      <c r="O38" s="3"/>
      <c r="P38" s="3"/>
      <c r="Q38" s="3"/>
      <c r="R38" s="2">
        <f>SUM(C38+F38+I38+L38+O38)</f>
        <v>17117</v>
      </c>
      <c r="S38" s="2">
        <f>SUM(D38+G38+J38+M38+P38)</f>
        <v>0</v>
      </c>
      <c r="T38" s="2"/>
      <c r="U38" s="5"/>
    </row>
    <row r="39" spans="1:21" ht="12.75">
      <c r="A39" s="5">
        <v>11</v>
      </c>
      <c r="B39" s="23" t="s">
        <v>45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2"/>
      <c r="S39" s="2"/>
      <c r="T39" s="2"/>
      <c r="U39" s="5"/>
    </row>
    <row r="40" spans="1:21" ht="12.75">
      <c r="A40" s="5"/>
      <c r="B40" s="15" t="s">
        <v>113</v>
      </c>
      <c r="C40" s="3"/>
      <c r="D40" s="3"/>
      <c r="E40" s="3"/>
      <c r="F40" s="3"/>
      <c r="G40" s="3"/>
      <c r="H40" s="3"/>
      <c r="I40" s="3">
        <v>1500</v>
      </c>
      <c r="J40" s="3"/>
      <c r="K40" s="3"/>
      <c r="L40" s="3"/>
      <c r="M40" s="3"/>
      <c r="N40" s="3"/>
      <c r="O40" s="3"/>
      <c r="P40" s="3"/>
      <c r="Q40" s="3"/>
      <c r="R40" s="2">
        <f t="shared" si="0"/>
        <v>1500</v>
      </c>
      <c r="S40" s="2"/>
      <c r="T40" s="2"/>
      <c r="U40" s="5"/>
    </row>
    <row r="41" spans="1:21" ht="12.75">
      <c r="A41" s="5"/>
      <c r="B41" s="15" t="s">
        <v>112</v>
      </c>
      <c r="C41" s="3"/>
      <c r="D41" s="3"/>
      <c r="E41" s="3"/>
      <c r="F41" s="3"/>
      <c r="G41" s="3"/>
      <c r="H41" s="3"/>
      <c r="I41" s="3">
        <v>700</v>
      </c>
      <c r="J41" s="3"/>
      <c r="K41" s="3"/>
      <c r="L41" s="3"/>
      <c r="M41" s="3"/>
      <c r="N41" s="3"/>
      <c r="O41" s="3"/>
      <c r="P41" s="3"/>
      <c r="Q41" s="3"/>
      <c r="R41" s="2">
        <f t="shared" si="0"/>
        <v>700</v>
      </c>
      <c r="S41" s="2"/>
      <c r="T41" s="2"/>
      <c r="U41" s="5"/>
    </row>
    <row r="42" spans="1:21" ht="12.75">
      <c r="A42" s="5">
        <v>12</v>
      </c>
      <c r="B42" s="23" t="s">
        <v>46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2"/>
      <c r="S42" s="2"/>
      <c r="T42" s="2"/>
      <c r="U42" s="5"/>
    </row>
    <row r="43" spans="1:21" ht="12.75">
      <c r="A43" s="5"/>
      <c r="B43" s="15" t="s">
        <v>99</v>
      </c>
      <c r="C43" s="3">
        <v>1795</v>
      </c>
      <c r="D43" s="3"/>
      <c r="E43" s="3"/>
      <c r="F43" s="3">
        <v>496</v>
      </c>
      <c r="G43" s="3"/>
      <c r="H43" s="3"/>
      <c r="I43" s="3">
        <v>200</v>
      </c>
      <c r="J43" s="3"/>
      <c r="K43" s="3"/>
      <c r="L43" s="3"/>
      <c r="M43" s="3"/>
      <c r="N43" s="3"/>
      <c r="O43" s="3"/>
      <c r="P43" s="3"/>
      <c r="Q43" s="3"/>
      <c r="R43" s="2">
        <f>SUM(C43+F43+I43+L43+O43)</f>
        <v>2491</v>
      </c>
      <c r="S43" s="2">
        <f>SUM(D43+G43+J43+M43+P43)</f>
        <v>0</v>
      </c>
      <c r="T43" s="2"/>
      <c r="U43" s="5">
        <v>1</v>
      </c>
    </row>
    <row r="44" spans="1:21" ht="12.75">
      <c r="A44" s="5">
        <v>13</v>
      </c>
      <c r="B44" s="23" t="s">
        <v>67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"/>
      <c r="S44" s="2"/>
      <c r="T44" s="2"/>
      <c r="U44" s="5"/>
    </row>
    <row r="45" spans="1:21" ht="12.75">
      <c r="A45" s="5"/>
      <c r="B45" s="15" t="s">
        <v>100</v>
      </c>
      <c r="C45" s="3">
        <v>11862</v>
      </c>
      <c r="D45" s="3"/>
      <c r="E45" s="3"/>
      <c r="F45" s="3">
        <v>1602</v>
      </c>
      <c r="G45" s="3"/>
      <c r="H45" s="3"/>
      <c r="I45" s="3">
        <v>44</v>
      </c>
      <c r="J45" s="3"/>
      <c r="K45" s="3"/>
      <c r="L45" s="3"/>
      <c r="M45" s="3"/>
      <c r="N45" s="3"/>
      <c r="O45" s="3"/>
      <c r="P45" s="3"/>
      <c r="Q45" s="3"/>
      <c r="R45" s="2">
        <f>SUM(C45+F45+I45+L45+O45)</f>
        <v>13508</v>
      </c>
      <c r="S45" s="2">
        <f>SUM(D45+G45+J45+M45+P45)</f>
        <v>0</v>
      </c>
      <c r="T45" s="2"/>
      <c r="U45" s="5"/>
    </row>
    <row r="46" spans="1:21" ht="12.75">
      <c r="A46" s="5"/>
      <c r="B46" s="23" t="s">
        <v>21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5"/>
    </row>
    <row r="47" spans="1:21" ht="12.75">
      <c r="A47" s="5">
        <v>14</v>
      </c>
      <c r="B47" s="23" t="s">
        <v>47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5"/>
    </row>
    <row r="48" spans="1:21" ht="12.75">
      <c r="A48" s="5"/>
      <c r="B48" s="24" t="s">
        <v>101</v>
      </c>
      <c r="C48" s="2"/>
      <c r="D48" s="2"/>
      <c r="E48" s="2"/>
      <c r="F48" s="2"/>
      <c r="G48" s="2"/>
      <c r="H48" s="2"/>
      <c r="I48" s="2"/>
      <c r="J48" s="2"/>
      <c r="K48" s="2"/>
      <c r="L48" s="3">
        <v>312</v>
      </c>
      <c r="M48" s="3"/>
      <c r="N48" s="2"/>
      <c r="O48" s="2"/>
      <c r="P48" s="2"/>
      <c r="Q48" s="2"/>
      <c r="R48" s="2">
        <f t="shared" si="0"/>
        <v>312</v>
      </c>
      <c r="S48" s="2">
        <f>SUM(D48+G48+J48+M48+P48)</f>
        <v>0</v>
      </c>
      <c r="T48" s="2"/>
      <c r="U48" s="5"/>
    </row>
    <row r="49" spans="1:21" ht="12.75">
      <c r="A49" s="5"/>
      <c r="B49" s="23" t="s">
        <v>22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2"/>
      <c r="S49" s="2"/>
      <c r="T49" s="2"/>
      <c r="U49" s="5"/>
    </row>
    <row r="50" spans="1:21" ht="12.75">
      <c r="A50" s="5">
        <v>15</v>
      </c>
      <c r="B50" s="23" t="s">
        <v>47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2">
        <f t="shared" si="0"/>
        <v>0</v>
      </c>
      <c r="S50" s="2"/>
      <c r="T50" s="2"/>
      <c r="U50" s="5"/>
    </row>
    <row r="51" spans="1:21" ht="12.75">
      <c r="A51" s="5"/>
      <c r="B51" s="24" t="s">
        <v>68</v>
      </c>
      <c r="C51" s="3"/>
      <c r="D51" s="3"/>
      <c r="E51" s="3"/>
      <c r="F51" s="3"/>
      <c r="G51" s="3"/>
      <c r="H51" s="3"/>
      <c r="I51" s="3"/>
      <c r="J51" s="3"/>
      <c r="K51" s="3"/>
      <c r="L51" s="3">
        <v>2352</v>
      </c>
      <c r="M51" s="3"/>
      <c r="N51" s="3"/>
      <c r="O51" s="3"/>
      <c r="P51" s="3"/>
      <c r="Q51" s="3"/>
      <c r="R51" s="2">
        <f t="shared" si="0"/>
        <v>2352</v>
      </c>
      <c r="S51" s="2">
        <f>SUM(D51+G51+J51+M51+P51)</f>
        <v>0</v>
      </c>
      <c r="T51" s="2"/>
      <c r="U51" s="5"/>
    </row>
    <row r="52" spans="1:21" ht="12.75">
      <c r="A52" s="5"/>
      <c r="B52" s="24" t="s">
        <v>89</v>
      </c>
      <c r="C52" s="3"/>
      <c r="D52" s="3"/>
      <c r="E52" s="3"/>
      <c r="F52" s="3"/>
      <c r="G52" s="3"/>
      <c r="H52" s="3"/>
      <c r="I52" s="3"/>
      <c r="J52" s="3"/>
      <c r="K52" s="3"/>
      <c r="L52" s="3">
        <v>762</v>
      </c>
      <c r="M52" s="3"/>
      <c r="N52" s="3"/>
      <c r="O52" s="3"/>
      <c r="P52" s="3"/>
      <c r="Q52" s="3"/>
      <c r="R52" s="2">
        <f t="shared" si="0"/>
        <v>762</v>
      </c>
      <c r="S52" s="2">
        <f>SUM(D52+G52+J52+M52+P52)</f>
        <v>0</v>
      </c>
      <c r="T52" s="2"/>
      <c r="U52" s="5"/>
    </row>
    <row r="53" spans="1:21" ht="12.75">
      <c r="A53" s="5">
        <v>16</v>
      </c>
      <c r="B53" s="23" t="s">
        <v>48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5"/>
    </row>
    <row r="54" spans="1:21" ht="12.75">
      <c r="A54" s="5"/>
      <c r="B54" s="15" t="s">
        <v>102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>
        <v>4500</v>
      </c>
      <c r="P54" s="3"/>
      <c r="Q54" s="2"/>
      <c r="R54" s="2">
        <f t="shared" si="0"/>
        <v>4500</v>
      </c>
      <c r="S54" s="2">
        <f>SUM(D54+G54+J54+M54+P54)</f>
        <v>0</v>
      </c>
      <c r="T54" s="2"/>
      <c r="U54" s="5"/>
    </row>
    <row r="55" spans="1:21" ht="12.75">
      <c r="A55" s="5"/>
      <c r="B55" s="15" t="s">
        <v>111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>
        <v>1300</v>
      </c>
      <c r="P55" s="3"/>
      <c r="Q55" s="2"/>
      <c r="R55" s="2">
        <f t="shared" si="0"/>
        <v>1300</v>
      </c>
      <c r="S55" s="2">
        <f>SUM(D55+G55+J55+M55+P55)</f>
        <v>0</v>
      </c>
      <c r="T55" s="2"/>
      <c r="U55" s="5"/>
    </row>
    <row r="56" spans="1:21" ht="12.75">
      <c r="A56" s="5"/>
      <c r="B56" s="15" t="s">
        <v>103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>
        <v>2000</v>
      </c>
      <c r="P56" s="3"/>
      <c r="Q56" s="2"/>
      <c r="R56" s="2">
        <f t="shared" si="0"/>
        <v>2000</v>
      </c>
      <c r="S56" s="2">
        <f>SUM(D56+G56+J56+M56+P56)</f>
        <v>0</v>
      </c>
      <c r="T56" s="2"/>
      <c r="U56" s="5"/>
    </row>
    <row r="57" spans="1:21" ht="12.75">
      <c r="A57" s="5"/>
      <c r="B57" s="15" t="s">
        <v>104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>
        <v>500</v>
      </c>
      <c r="P57" s="3"/>
      <c r="Q57" s="2"/>
      <c r="R57" s="2">
        <f t="shared" si="0"/>
        <v>500</v>
      </c>
      <c r="S57" s="2">
        <f>SUM(D57+G57+J57+M57+P57)</f>
        <v>0</v>
      </c>
      <c r="T57" s="2"/>
      <c r="U57" s="5"/>
    </row>
    <row r="58" spans="1:21" ht="12.75">
      <c r="A58" s="5"/>
      <c r="B58" s="14" t="s">
        <v>5</v>
      </c>
      <c r="C58" s="2">
        <f>SUM(C7:C57)</f>
        <v>32229</v>
      </c>
      <c r="D58" s="2">
        <f aca="true" t="shared" si="2" ref="D58:J58">SUM(D7:D57)</f>
        <v>0</v>
      </c>
      <c r="E58" s="2">
        <f t="shared" si="2"/>
        <v>0</v>
      </c>
      <c r="F58" s="2">
        <f>SUM(F7:F57)</f>
        <v>6933</v>
      </c>
      <c r="G58" s="2">
        <f t="shared" si="2"/>
        <v>0</v>
      </c>
      <c r="H58" s="2">
        <f t="shared" si="2"/>
        <v>0</v>
      </c>
      <c r="I58" s="2">
        <f>SUM(I7:I57)</f>
        <v>60117</v>
      </c>
      <c r="J58" s="2">
        <f t="shared" si="2"/>
        <v>0</v>
      </c>
      <c r="K58" s="2">
        <f aca="true" t="shared" si="3" ref="K58:Q58">SUM(K7:K57)</f>
        <v>0</v>
      </c>
      <c r="L58" s="2">
        <f>SUM(L7:L57)</f>
        <v>3426</v>
      </c>
      <c r="M58" s="2">
        <f t="shared" si="3"/>
        <v>0</v>
      </c>
      <c r="N58" s="2">
        <f t="shared" si="3"/>
        <v>0</v>
      </c>
      <c r="O58" s="2">
        <f>SUM(O7:O57)</f>
        <v>11802</v>
      </c>
      <c r="P58" s="2">
        <f t="shared" si="3"/>
        <v>0</v>
      </c>
      <c r="Q58" s="2">
        <f t="shared" si="3"/>
        <v>0</v>
      </c>
      <c r="R58" s="2">
        <f>SUM(C58+F58+I58+L58+O58)</f>
        <v>114507</v>
      </c>
      <c r="S58" s="2">
        <f>SUM(D58+G58+J58+M58+P58)</f>
        <v>0</v>
      </c>
      <c r="T58" s="2"/>
      <c r="U58" s="4">
        <f>SUM(U7:U54)</f>
        <v>5.5</v>
      </c>
    </row>
    <row r="59" spans="1:21" ht="12.75">
      <c r="A59" s="5"/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4"/>
    </row>
    <row r="60" spans="1:21" ht="12.75">
      <c r="A60" s="5"/>
      <c r="B60" s="14" t="s">
        <v>107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2.75">
      <c r="A61" s="5"/>
      <c r="B61" s="25" t="s">
        <v>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5"/>
    </row>
    <row r="62" spans="1:21" ht="12.75">
      <c r="A62" s="5">
        <v>17</v>
      </c>
      <c r="B62" s="23" t="s">
        <v>49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5"/>
    </row>
    <row r="63" spans="1:21" ht="12.75">
      <c r="A63" s="5"/>
      <c r="B63" s="15" t="s">
        <v>63</v>
      </c>
      <c r="C63" s="3">
        <v>48975</v>
      </c>
      <c r="D63" s="3"/>
      <c r="E63" s="3"/>
      <c r="F63" s="3">
        <v>13257</v>
      </c>
      <c r="G63" s="3"/>
      <c r="H63" s="3"/>
      <c r="I63" s="3">
        <v>1590</v>
      </c>
      <c r="J63" s="3"/>
      <c r="K63" s="3"/>
      <c r="L63" s="3"/>
      <c r="M63" s="3"/>
      <c r="N63" s="3"/>
      <c r="O63" s="3"/>
      <c r="P63" s="3"/>
      <c r="Q63" s="3"/>
      <c r="R63" s="2">
        <f>SUM(I63+F63+C63)</f>
        <v>63822</v>
      </c>
      <c r="S63" s="2">
        <f>SUM(J63+G63+D63)</f>
        <v>0</v>
      </c>
      <c r="T63" s="3"/>
      <c r="U63" s="5">
        <v>18</v>
      </c>
    </row>
    <row r="64" spans="1:21" ht="12.75">
      <c r="A64" s="5">
        <v>18</v>
      </c>
      <c r="B64" s="23" t="s">
        <v>50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2"/>
      <c r="S64" s="2"/>
      <c r="T64" s="3"/>
      <c r="U64" s="5"/>
    </row>
    <row r="65" spans="1:21" ht="12.75">
      <c r="A65" s="5"/>
      <c r="B65" s="15" t="s">
        <v>24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2">
        <f>SUM(I65+F65+C65)</f>
        <v>0</v>
      </c>
      <c r="S65" s="2">
        <f>SUM(J65+G65+D65)</f>
        <v>0</v>
      </c>
      <c r="T65" s="3"/>
      <c r="U65" s="5"/>
    </row>
    <row r="66" spans="1:21" ht="12.75">
      <c r="A66" s="5">
        <v>19</v>
      </c>
      <c r="B66" s="25" t="s">
        <v>64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3"/>
      <c r="U66" s="5"/>
    </row>
    <row r="67" spans="1:21" ht="12.75">
      <c r="A67" s="5"/>
      <c r="B67" s="15" t="s">
        <v>65</v>
      </c>
      <c r="C67" s="3"/>
      <c r="D67" s="3"/>
      <c r="E67" s="3"/>
      <c r="F67" s="3"/>
      <c r="G67" s="3"/>
      <c r="H67" s="3"/>
      <c r="I67" s="3">
        <v>5203</v>
      </c>
      <c r="J67" s="3"/>
      <c r="K67" s="3"/>
      <c r="L67" s="3"/>
      <c r="M67" s="3"/>
      <c r="N67" s="3"/>
      <c r="O67" s="3"/>
      <c r="P67" s="3"/>
      <c r="Q67" s="3"/>
      <c r="R67" s="2">
        <f>SUM(I67+F67+C67)</f>
        <v>5203</v>
      </c>
      <c r="S67" s="2"/>
      <c r="T67" s="3"/>
      <c r="U67" s="5"/>
    </row>
    <row r="68" spans="1:21" ht="12.75">
      <c r="A68" s="5">
        <v>20</v>
      </c>
      <c r="B68" s="23" t="s">
        <v>51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2"/>
      <c r="S68" s="2"/>
      <c r="T68" s="3"/>
      <c r="U68" s="5"/>
    </row>
    <row r="69" spans="1:21" ht="12.75">
      <c r="A69" s="5"/>
      <c r="B69" s="15" t="s">
        <v>29</v>
      </c>
      <c r="C69" s="3">
        <v>2888</v>
      </c>
      <c r="D69" s="3"/>
      <c r="E69" s="3"/>
      <c r="F69" s="3">
        <v>793</v>
      </c>
      <c r="G69" s="3"/>
      <c r="H69" s="3"/>
      <c r="I69" s="3">
        <v>12519</v>
      </c>
      <c r="J69" s="3"/>
      <c r="K69" s="3"/>
      <c r="L69" s="3"/>
      <c r="M69" s="3"/>
      <c r="N69" s="3"/>
      <c r="O69" s="3"/>
      <c r="P69" s="3"/>
      <c r="Q69" s="3"/>
      <c r="R69" s="2">
        <f>SUM(I69+F69+C69)</f>
        <v>16200</v>
      </c>
      <c r="S69" s="2">
        <f>SUM(J69+G69+D69)</f>
        <v>0</v>
      </c>
      <c r="T69" s="3"/>
      <c r="U69" s="5">
        <v>2</v>
      </c>
    </row>
    <row r="70" spans="1:21" ht="12.75">
      <c r="A70" s="5"/>
      <c r="B70" s="14" t="s">
        <v>4</v>
      </c>
      <c r="C70" s="2">
        <f>SUM(C62:C69)</f>
        <v>51863</v>
      </c>
      <c r="D70" s="2">
        <f>SUM(D63:D69)</f>
        <v>0</v>
      </c>
      <c r="E70" s="2"/>
      <c r="F70" s="2">
        <f>SUM(F61:F69)</f>
        <v>14050</v>
      </c>
      <c r="G70" s="2">
        <f>SUM(G63:G69)</f>
        <v>0</v>
      </c>
      <c r="H70" s="2"/>
      <c r="I70" s="2">
        <f>SUM(I61:I69)</f>
        <v>19312</v>
      </c>
      <c r="J70" s="2">
        <f>SUM(J61:J69)</f>
        <v>0</v>
      </c>
      <c r="K70" s="2"/>
      <c r="L70" s="2"/>
      <c r="M70" s="2"/>
      <c r="N70" s="2"/>
      <c r="O70" s="2"/>
      <c r="P70" s="2"/>
      <c r="Q70" s="2"/>
      <c r="R70" s="2">
        <f>SUM(I70+F70+C70)</f>
        <v>85225</v>
      </c>
      <c r="S70" s="2">
        <f>SUM(J70+G70+D70)</f>
        <v>0</v>
      </c>
      <c r="T70" s="2"/>
      <c r="U70" s="1">
        <f>SUM(U63:U69)</f>
        <v>20</v>
      </c>
    </row>
    <row r="71" spans="1:21" ht="12.75">
      <c r="A71" s="5"/>
      <c r="B71" s="1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2"/>
      <c r="S71" s="3"/>
      <c r="T71" s="3"/>
      <c r="U71" s="5"/>
    </row>
    <row r="72" spans="1:21" ht="12.75">
      <c r="A72" s="5"/>
      <c r="B72" s="14" t="s">
        <v>108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2"/>
      <c r="S72" s="3"/>
      <c r="T72" s="3"/>
      <c r="U72" s="5"/>
    </row>
    <row r="73" spans="1:21" ht="12.75">
      <c r="A73" s="5"/>
      <c r="B73" s="25" t="s">
        <v>9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2"/>
      <c r="S73" s="3"/>
      <c r="T73" s="3"/>
      <c r="U73" s="5"/>
    </row>
    <row r="74" spans="1:21" ht="12.75">
      <c r="A74" s="5">
        <v>21</v>
      </c>
      <c r="B74" s="23" t="s">
        <v>52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2"/>
      <c r="S74" s="3"/>
      <c r="T74" s="3"/>
      <c r="U74" s="5"/>
    </row>
    <row r="75" spans="1:21" ht="12.75">
      <c r="A75" s="5"/>
      <c r="B75" s="15" t="s">
        <v>53</v>
      </c>
      <c r="C75" s="3">
        <v>6554</v>
      </c>
      <c r="D75" s="3"/>
      <c r="E75" s="3"/>
      <c r="F75" s="3">
        <v>1728</v>
      </c>
      <c r="G75" s="3"/>
      <c r="H75" s="3"/>
      <c r="I75" s="3">
        <v>3819</v>
      </c>
      <c r="J75" s="3"/>
      <c r="K75" s="3"/>
      <c r="L75" s="3"/>
      <c r="M75" s="3"/>
      <c r="N75" s="3"/>
      <c r="O75" s="3"/>
      <c r="P75" s="3"/>
      <c r="Q75" s="3"/>
      <c r="R75" s="2">
        <f>SUM(I75+F75+C75)</f>
        <v>12101</v>
      </c>
      <c r="S75" s="2">
        <f>SUM(J75+G75+D75)</f>
        <v>0</v>
      </c>
      <c r="T75" s="3"/>
      <c r="U75" s="5">
        <v>3</v>
      </c>
    </row>
    <row r="76" spans="1:21" ht="12.75">
      <c r="A76" s="5"/>
      <c r="B76" s="14" t="s">
        <v>5</v>
      </c>
      <c r="C76" s="2">
        <f>SUM(C75)</f>
        <v>6554</v>
      </c>
      <c r="D76" s="2">
        <f>SUM(D75)</f>
        <v>0</v>
      </c>
      <c r="E76" s="2"/>
      <c r="F76" s="2">
        <f>SUM(F75)</f>
        <v>1728</v>
      </c>
      <c r="G76" s="2">
        <f>SUM(G75)</f>
        <v>0</v>
      </c>
      <c r="H76" s="2"/>
      <c r="I76" s="2">
        <f>SUM(I75)</f>
        <v>3819</v>
      </c>
      <c r="J76" s="2">
        <f>SUM(J75)</f>
        <v>0</v>
      </c>
      <c r="K76" s="3"/>
      <c r="L76" s="3"/>
      <c r="M76" s="3"/>
      <c r="N76" s="3"/>
      <c r="O76" s="3"/>
      <c r="P76" s="3"/>
      <c r="Q76" s="3"/>
      <c r="R76" s="2">
        <f>SUM(I76+F76+C76)</f>
        <v>12101</v>
      </c>
      <c r="S76" s="2">
        <f>SUM(J76+G76+D76)</f>
        <v>0</v>
      </c>
      <c r="T76" s="3"/>
      <c r="U76" s="1">
        <f>SUM(U75)</f>
        <v>3</v>
      </c>
    </row>
    <row r="77" spans="1:21" ht="12.75">
      <c r="A77" s="5"/>
      <c r="B77" s="1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2"/>
      <c r="S77" s="3"/>
      <c r="T77" s="3"/>
      <c r="U77" s="5"/>
    </row>
    <row r="78" spans="1:21" ht="12.75">
      <c r="A78" s="5"/>
      <c r="B78" s="14" t="s">
        <v>1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2"/>
      <c r="S78" s="3"/>
      <c r="T78" s="3"/>
      <c r="U78" s="5"/>
    </row>
    <row r="79" spans="1:21" ht="12.75">
      <c r="A79" s="5"/>
      <c r="B79" s="25" t="s">
        <v>9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2"/>
      <c r="S79" s="3"/>
      <c r="T79" s="3"/>
      <c r="U79" s="5"/>
    </row>
    <row r="80" spans="1:21" ht="12.75">
      <c r="A80" s="5">
        <v>22</v>
      </c>
      <c r="B80" s="23" t="s">
        <v>54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2"/>
      <c r="S80" s="3"/>
      <c r="T80" s="3"/>
      <c r="U80" s="5"/>
    </row>
    <row r="81" spans="1:21" ht="12.75">
      <c r="A81" s="5"/>
      <c r="B81" s="15" t="s">
        <v>6</v>
      </c>
      <c r="C81" s="3">
        <v>6041</v>
      </c>
      <c r="D81" s="3"/>
      <c r="E81" s="3"/>
      <c r="F81" s="3">
        <v>1613</v>
      </c>
      <c r="G81" s="3"/>
      <c r="H81" s="3"/>
      <c r="I81" s="3">
        <v>836</v>
      </c>
      <c r="J81" s="3"/>
      <c r="K81" s="3"/>
      <c r="L81" s="3"/>
      <c r="M81" s="3"/>
      <c r="N81" s="3"/>
      <c r="O81" s="3"/>
      <c r="P81" s="3"/>
      <c r="Q81" s="3"/>
      <c r="R81" s="2">
        <f>SUM(I81+F81+C81)</f>
        <v>8490</v>
      </c>
      <c r="S81" s="2">
        <f>SUM(J81+G81+D81)</f>
        <v>0</v>
      </c>
      <c r="T81" s="3"/>
      <c r="U81" s="5">
        <v>3</v>
      </c>
    </row>
    <row r="82" spans="1:21" ht="12.75">
      <c r="A82" s="5">
        <v>23</v>
      </c>
      <c r="B82" s="23" t="s">
        <v>55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2"/>
      <c r="S82" s="3"/>
      <c r="T82" s="3"/>
      <c r="U82" s="5"/>
    </row>
    <row r="83" spans="1:21" ht="12.75">
      <c r="A83" s="5"/>
      <c r="B83" s="15" t="s">
        <v>30</v>
      </c>
      <c r="C83" s="3">
        <v>3276</v>
      </c>
      <c r="D83" s="3"/>
      <c r="E83" s="3"/>
      <c r="F83" s="3">
        <v>903</v>
      </c>
      <c r="G83" s="3"/>
      <c r="H83" s="3"/>
      <c r="I83" s="3">
        <v>7228</v>
      </c>
      <c r="J83" s="3"/>
      <c r="K83" s="3"/>
      <c r="L83" s="3"/>
      <c r="M83" s="3"/>
      <c r="N83" s="3"/>
      <c r="O83" s="3"/>
      <c r="P83" s="3"/>
      <c r="Q83" s="3"/>
      <c r="R83" s="2">
        <f>SUM(I83+F83+C83)</f>
        <v>11407</v>
      </c>
      <c r="S83" s="2">
        <f>SUM(J83+G83+D83)</f>
        <v>0</v>
      </c>
      <c r="T83" s="3"/>
      <c r="U83" s="5">
        <v>2</v>
      </c>
    </row>
    <row r="84" spans="1:21" ht="12.75">
      <c r="A84" s="5">
        <v>24</v>
      </c>
      <c r="B84" s="23" t="s">
        <v>56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2"/>
      <c r="S84" s="3"/>
      <c r="T84" s="3"/>
      <c r="U84" s="5"/>
    </row>
    <row r="85" spans="1:21" ht="12.75">
      <c r="A85" s="5"/>
      <c r="B85" s="15" t="s">
        <v>31</v>
      </c>
      <c r="C85" s="3">
        <v>2919</v>
      </c>
      <c r="D85" s="3"/>
      <c r="E85" s="3"/>
      <c r="F85" s="3">
        <v>770</v>
      </c>
      <c r="G85" s="3"/>
      <c r="H85" s="3"/>
      <c r="I85" s="3">
        <v>599</v>
      </c>
      <c r="J85" s="3"/>
      <c r="K85" s="3"/>
      <c r="L85" s="3"/>
      <c r="M85" s="3"/>
      <c r="N85" s="3"/>
      <c r="O85" s="3"/>
      <c r="P85" s="3"/>
      <c r="Q85" s="3"/>
      <c r="R85" s="2">
        <f>SUM(I85+F85+C85)</f>
        <v>4288</v>
      </c>
      <c r="S85" s="2">
        <f>SUM(J85+G85+D85)</f>
        <v>0</v>
      </c>
      <c r="T85" s="3"/>
      <c r="U85" s="5">
        <v>1</v>
      </c>
    </row>
    <row r="86" spans="1:21" ht="12.75">
      <c r="A86" s="5">
        <v>25</v>
      </c>
      <c r="B86" s="23" t="s">
        <v>57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2"/>
      <c r="S86" s="3"/>
      <c r="T86" s="3"/>
      <c r="U86" s="5"/>
    </row>
    <row r="87" spans="1:21" ht="12.75">
      <c r="A87" s="5"/>
      <c r="B87" s="15" t="s">
        <v>25</v>
      </c>
      <c r="C87" s="3">
        <v>3324</v>
      </c>
      <c r="D87" s="3"/>
      <c r="E87" s="3"/>
      <c r="F87" s="3">
        <v>895</v>
      </c>
      <c r="G87" s="3"/>
      <c r="H87" s="3"/>
      <c r="I87" s="3">
        <v>525</v>
      </c>
      <c r="J87" s="3"/>
      <c r="K87" s="3"/>
      <c r="L87" s="3"/>
      <c r="M87" s="3"/>
      <c r="N87" s="3"/>
      <c r="O87" s="3"/>
      <c r="P87" s="3"/>
      <c r="Q87" s="3"/>
      <c r="R87" s="2">
        <f>SUM(I87+F87+C87)</f>
        <v>4744</v>
      </c>
      <c r="S87" s="2">
        <f>SUM(J87+G87+D87)</f>
        <v>0</v>
      </c>
      <c r="T87" s="3"/>
      <c r="U87" s="5">
        <v>1</v>
      </c>
    </row>
    <row r="88" spans="1:21" ht="12.75">
      <c r="A88" s="5">
        <v>26</v>
      </c>
      <c r="B88" s="23" t="s">
        <v>58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2"/>
      <c r="S88" s="3"/>
      <c r="T88" s="3"/>
      <c r="U88" s="5"/>
    </row>
    <row r="89" spans="1:21" ht="12.75">
      <c r="A89" s="5"/>
      <c r="B89" s="15" t="s">
        <v>26</v>
      </c>
      <c r="C89" s="3">
        <v>1646</v>
      </c>
      <c r="D89" s="3"/>
      <c r="E89" s="3"/>
      <c r="F89" s="3">
        <v>455</v>
      </c>
      <c r="G89" s="3"/>
      <c r="H89" s="3"/>
      <c r="I89" s="3">
        <v>520</v>
      </c>
      <c r="J89" s="3"/>
      <c r="K89" s="3"/>
      <c r="L89" s="3"/>
      <c r="M89" s="3"/>
      <c r="N89" s="3"/>
      <c r="O89" s="3"/>
      <c r="P89" s="3"/>
      <c r="Q89" s="3"/>
      <c r="R89" s="2">
        <f>SUM(I89+F89+C89)</f>
        <v>2621</v>
      </c>
      <c r="S89" s="2">
        <f>SUM(J89+G89+D89)</f>
        <v>0</v>
      </c>
      <c r="T89" s="3"/>
      <c r="U89" s="5">
        <v>1</v>
      </c>
    </row>
    <row r="90" spans="1:21" ht="12.75">
      <c r="A90" s="5"/>
      <c r="B90" s="14" t="s">
        <v>5</v>
      </c>
      <c r="C90" s="2">
        <f>SUM(C79:C89)</f>
        <v>17206</v>
      </c>
      <c r="D90" s="2">
        <f>SUM(D79:D89)</f>
        <v>0</v>
      </c>
      <c r="E90" s="2"/>
      <c r="F90" s="2">
        <f>SUM(F81:F89)</f>
        <v>4636</v>
      </c>
      <c r="G90" s="2">
        <f>SUM(G81:G89)</f>
        <v>0</v>
      </c>
      <c r="H90" s="2"/>
      <c r="I90" s="2">
        <f>SUM(I81:I89)</f>
        <v>9708</v>
      </c>
      <c r="J90" s="2">
        <f>SUM(J81:J89)</f>
        <v>0</v>
      </c>
      <c r="K90" s="2"/>
      <c r="L90" s="2"/>
      <c r="M90" s="2"/>
      <c r="N90" s="2"/>
      <c r="O90" s="2"/>
      <c r="P90" s="2"/>
      <c r="Q90" s="2"/>
      <c r="R90" s="2">
        <f>SUM(I90+F90+C90)</f>
        <v>31550</v>
      </c>
      <c r="S90" s="2">
        <f>SUM(J90+G90+D90)</f>
        <v>0</v>
      </c>
      <c r="T90" s="2"/>
      <c r="U90" s="1">
        <v>8</v>
      </c>
    </row>
    <row r="91" spans="1:21" ht="12.75">
      <c r="A91" s="5"/>
      <c r="B91" s="1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2"/>
      <c r="S91" s="3"/>
      <c r="T91" s="3"/>
      <c r="U91" s="5"/>
    </row>
    <row r="92" spans="1:21" ht="12.75">
      <c r="A92" s="5"/>
      <c r="B92" s="14" t="s">
        <v>109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2"/>
      <c r="S92" s="3"/>
      <c r="T92" s="3"/>
      <c r="U92" s="5"/>
    </row>
    <row r="93" spans="1:21" ht="12.75">
      <c r="A93" s="5"/>
      <c r="B93" s="25" t="s">
        <v>9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2"/>
      <c r="S93" s="3"/>
      <c r="T93" s="3"/>
      <c r="U93" s="5"/>
    </row>
    <row r="94" spans="1:21" ht="12.75">
      <c r="A94" s="5">
        <v>27</v>
      </c>
      <c r="B94" s="23" t="s">
        <v>43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2"/>
      <c r="S94" s="3"/>
      <c r="T94" s="3"/>
      <c r="U94" s="5"/>
    </row>
    <row r="95" spans="1:21" ht="12.75">
      <c r="A95" s="5"/>
      <c r="B95" s="15" t="s">
        <v>44</v>
      </c>
      <c r="C95" s="3">
        <v>32097</v>
      </c>
      <c r="D95" s="3"/>
      <c r="E95" s="3"/>
      <c r="F95" s="3">
        <v>8729</v>
      </c>
      <c r="G95" s="3"/>
      <c r="H95" s="3"/>
      <c r="I95" s="3">
        <v>11070</v>
      </c>
      <c r="J95" s="3"/>
      <c r="K95" s="3"/>
      <c r="L95" s="3"/>
      <c r="M95" s="3"/>
      <c r="N95" s="3"/>
      <c r="O95" s="3"/>
      <c r="P95" s="3"/>
      <c r="Q95" s="3"/>
      <c r="R95" s="2">
        <f>SUM(F95+C95+I95)</f>
        <v>51896</v>
      </c>
      <c r="S95" s="2">
        <f>SUM(G95+D95+J95)</f>
        <v>0</v>
      </c>
      <c r="T95" s="3"/>
      <c r="U95" s="5">
        <v>10.66</v>
      </c>
    </row>
    <row r="96" spans="1:21" ht="12.75">
      <c r="A96" s="5">
        <v>28</v>
      </c>
      <c r="B96" s="23" t="s">
        <v>59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2"/>
      <c r="S96" s="3"/>
      <c r="T96" s="3"/>
      <c r="U96" s="5"/>
    </row>
    <row r="97" spans="1:21" ht="12.75">
      <c r="A97" s="5"/>
      <c r="B97" s="15" t="s">
        <v>66</v>
      </c>
      <c r="C97" s="3">
        <v>9344</v>
      </c>
      <c r="D97" s="3"/>
      <c r="E97" s="3"/>
      <c r="F97" s="3">
        <v>2377</v>
      </c>
      <c r="G97" s="3"/>
      <c r="H97" s="3"/>
      <c r="I97" s="3">
        <v>1230</v>
      </c>
      <c r="J97" s="3"/>
      <c r="K97" s="3"/>
      <c r="L97" s="3"/>
      <c r="M97" s="3"/>
      <c r="N97" s="3"/>
      <c r="O97" s="3"/>
      <c r="P97" s="3"/>
      <c r="Q97" s="3"/>
      <c r="R97" s="2">
        <f>SUM(F97+C97+I97)</f>
        <v>12951</v>
      </c>
      <c r="S97" s="2">
        <f>SUM(G97+D97+J97)</f>
        <v>0</v>
      </c>
      <c r="T97" s="3"/>
      <c r="U97" s="5">
        <v>2.34</v>
      </c>
    </row>
    <row r="98" spans="1:21" ht="12.75">
      <c r="A98" s="5">
        <v>29</v>
      </c>
      <c r="B98" s="23" t="s">
        <v>60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2"/>
      <c r="S98" s="3"/>
      <c r="T98" s="3"/>
      <c r="U98" s="5"/>
    </row>
    <row r="99" spans="1:21" ht="12.75">
      <c r="A99" s="5"/>
      <c r="B99" s="15" t="s">
        <v>28</v>
      </c>
      <c r="C99" s="3"/>
      <c r="D99" s="3"/>
      <c r="E99" s="3"/>
      <c r="F99" s="3"/>
      <c r="G99" s="3"/>
      <c r="H99" s="3"/>
      <c r="I99" s="3"/>
      <c r="J99" s="3"/>
      <c r="K99" s="3"/>
      <c r="L99" s="3">
        <v>24</v>
      </c>
      <c r="M99" s="3"/>
      <c r="N99" s="3"/>
      <c r="O99" s="3"/>
      <c r="P99" s="3"/>
      <c r="Q99" s="3"/>
      <c r="R99" s="2">
        <f>SUM(L99)</f>
        <v>24</v>
      </c>
      <c r="S99" s="2">
        <f>SUM(M99)</f>
        <v>0</v>
      </c>
      <c r="T99" s="3"/>
      <c r="U99" s="5"/>
    </row>
    <row r="100" spans="1:21" ht="12.75">
      <c r="A100" s="5">
        <v>30</v>
      </c>
      <c r="B100" s="23" t="s">
        <v>61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2"/>
      <c r="S100" s="3"/>
      <c r="T100" s="3"/>
      <c r="U100" s="5"/>
    </row>
    <row r="101" spans="1:21" ht="12.75">
      <c r="A101" s="5"/>
      <c r="B101" s="15" t="s">
        <v>27</v>
      </c>
      <c r="C101" s="3"/>
      <c r="D101" s="3"/>
      <c r="E101" s="3"/>
      <c r="F101" s="3"/>
      <c r="G101" s="3"/>
      <c r="H101" s="3"/>
      <c r="I101" s="3"/>
      <c r="J101" s="3"/>
      <c r="K101" s="3"/>
      <c r="L101" s="3">
        <v>285</v>
      </c>
      <c r="M101" s="3"/>
      <c r="N101" s="3"/>
      <c r="O101" s="3"/>
      <c r="P101" s="3"/>
      <c r="Q101" s="3"/>
      <c r="R101" s="2">
        <f>SUM(L101)</f>
        <v>285</v>
      </c>
      <c r="S101" s="2">
        <f>SUM(M101)</f>
        <v>0</v>
      </c>
      <c r="T101" s="3"/>
      <c r="U101" s="5"/>
    </row>
    <row r="102" spans="1:21" ht="12.75">
      <c r="A102" s="5">
        <v>31</v>
      </c>
      <c r="B102" s="23" t="s">
        <v>62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2"/>
      <c r="S102" s="2"/>
      <c r="T102" s="3"/>
      <c r="U102" s="5"/>
    </row>
    <row r="103" spans="1:21" ht="12.75">
      <c r="A103" s="5"/>
      <c r="B103" s="15" t="s">
        <v>33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2"/>
      <c r="S103" s="2">
        <f>SUM(M103)</f>
        <v>0</v>
      </c>
      <c r="T103" s="3"/>
      <c r="U103" s="5"/>
    </row>
    <row r="104" spans="1:21" ht="12.75">
      <c r="A104" s="5"/>
      <c r="B104" s="14" t="s">
        <v>5</v>
      </c>
      <c r="C104" s="2">
        <f>SUM(C94:C101)</f>
        <v>41441</v>
      </c>
      <c r="D104" s="2">
        <f>SUM(D94:D101)</f>
        <v>0</v>
      </c>
      <c r="E104" s="2"/>
      <c r="F104" s="2">
        <f>SUM(F94:F101)</f>
        <v>11106</v>
      </c>
      <c r="G104" s="2">
        <f>SUM(G94:G101)</f>
        <v>0</v>
      </c>
      <c r="H104" s="2"/>
      <c r="I104" s="2">
        <f>SUM(I94:I101)</f>
        <v>12300</v>
      </c>
      <c r="J104" s="2">
        <f>SUM(J94:J101)</f>
        <v>0</v>
      </c>
      <c r="K104" s="2"/>
      <c r="L104" s="2">
        <f>SUM(L94:L101)</f>
        <v>309</v>
      </c>
      <c r="M104" s="2">
        <f>SUM(M94:M103)</f>
        <v>0</v>
      </c>
      <c r="N104" s="2"/>
      <c r="O104" s="2"/>
      <c r="P104" s="2"/>
      <c r="Q104" s="2"/>
      <c r="R104" s="2">
        <f>SUM(L104+I104+F104+C104)</f>
        <v>65156</v>
      </c>
      <c r="S104" s="2">
        <f>SUM(S95:S103)</f>
        <v>0</v>
      </c>
      <c r="T104" s="3"/>
      <c r="U104" s="1">
        <f>SUM(U95:U101)</f>
        <v>13</v>
      </c>
    </row>
    <row r="105" spans="1:21" ht="12.75">
      <c r="A105" s="5"/>
      <c r="B105" s="1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2"/>
      <c r="S105" s="3"/>
      <c r="T105" s="3"/>
      <c r="U105" s="5"/>
    </row>
    <row r="106" spans="1:21" ht="12.75">
      <c r="A106" s="5"/>
      <c r="B106" s="14" t="s">
        <v>8</v>
      </c>
      <c r="C106" s="2">
        <f>SUM(C104+C90+C76+C70+C58)</f>
        <v>149293</v>
      </c>
      <c r="D106" s="2">
        <f>SUM(D104+D90+D76+D70+D58)</f>
        <v>0</v>
      </c>
      <c r="E106" s="2"/>
      <c r="F106" s="2">
        <f>SUM(F104+F90+F76+F70+F58)</f>
        <v>38453</v>
      </c>
      <c r="G106" s="2">
        <f>SUM(G104+G90+G76+G70+G58)</f>
        <v>0</v>
      </c>
      <c r="H106" s="2"/>
      <c r="I106" s="2">
        <f>SUM(I104+I90+I76+I70+I58)</f>
        <v>105256</v>
      </c>
      <c r="J106" s="2">
        <f>SUM(J104+J90+J76+J70+J58)</f>
        <v>0</v>
      </c>
      <c r="K106" s="2"/>
      <c r="L106" s="2">
        <f>SUM(L104+L90+L76+L70+L58)</f>
        <v>3735</v>
      </c>
      <c r="M106" s="2">
        <f>SUM(M104+M90+M76+M70+M58)</f>
        <v>0</v>
      </c>
      <c r="N106" s="2"/>
      <c r="O106" s="2">
        <f>SUM(O104+O90+O76+O70+O58)</f>
        <v>11802</v>
      </c>
      <c r="P106" s="2">
        <f>SUM(P104+P90+P76+P70+P58)</f>
        <v>0</v>
      </c>
      <c r="Q106" s="2"/>
      <c r="R106" s="2">
        <f>SUM(R104+R90+R76+R70+R58)</f>
        <v>308539</v>
      </c>
      <c r="S106" s="2">
        <f>SUM(S104+S90+S76+S70+S58)</f>
        <v>0</v>
      </c>
      <c r="T106" s="3"/>
      <c r="U106" s="4">
        <f>SUM(U104+U76+U90+U58)</f>
        <v>29.5</v>
      </c>
    </row>
    <row r="107" spans="2:21" ht="12.75">
      <c r="B107" s="8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10"/>
      <c r="U107" s="7"/>
    </row>
    <row r="108" spans="2:21" ht="12.75">
      <c r="B108" s="8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10"/>
      <c r="U108" s="7"/>
    </row>
    <row r="109" spans="2:21" ht="12.75">
      <c r="B109" s="8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10"/>
      <c r="U109" s="7"/>
    </row>
    <row r="110" spans="2:21" ht="12.75">
      <c r="B110" s="8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10"/>
      <c r="U110" s="7"/>
    </row>
    <row r="111" spans="2:21" ht="12.75">
      <c r="B111" s="8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10"/>
      <c r="U111" s="7"/>
    </row>
    <row r="112" spans="2:21" ht="12.75">
      <c r="B112" s="8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10"/>
      <c r="U112" s="7"/>
    </row>
    <row r="113" spans="2:21" ht="12.75">
      <c r="B113" s="8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10"/>
      <c r="U113" s="7"/>
    </row>
    <row r="114" spans="2:21" ht="12.75">
      <c r="B114" s="8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10"/>
      <c r="U114" s="7"/>
    </row>
    <row r="115" spans="2:21" ht="12.75">
      <c r="B115" s="8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10"/>
      <c r="U115" s="7"/>
    </row>
    <row r="116" spans="2:21" ht="12.75">
      <c r="B116" s="8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10"/>
      <c r="U116" s="7"/>
    </row>
    <row r="117" spans="2:21" ht="12.75">
      <c r="B117" s="8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10"/>
      <c r="U117" s="7"/>
    </row>
    <row r="118" spans="2:21" ht="12.75">
      <c r="B118" s="8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10"/>
      <c r="U118" s="7"/>
    </row>
    <row r="119" spans="2:21" ht="12.75">
      <c r="B119" s="8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10"/>
      <c r="U119" s="7"/>
    </row>
    <row r="120" spans="2:21" ht="12.75">
      <c r="B120" s="8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10"/>
      <c r="U120" s="7"/>
    </row>
    <row r="121" spans="2:21" ht="12.75">
      <c r="B121" s="8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10"/>
      <c r="U121" s="7"/>
    </row>
    <row r="122" spans="2:21" ht="12.75">
      <c r="B122" s="8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10"/>
      <c r="U122" s="7"/>
    </row>
    <row r="123" spans="2:21" ht="12.75">
      <c r="B123" s="8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10"/>
      <c r="U123" s="7"/>
    </row>
    <row r="124" spans="2:21" ht="12.75">
      <c r="B124" s="8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10"/>
      <c r="U124" s="7"/>
    </row>
    <row r="125" spans="2:21" ht="12.75">
      <c r="B125" s="8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10"/>
      <c r="U125" s="7"/>
    </row>
    <row r="126" spans="2:21" ht="12.75">
      <c r="B126" s="8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10"/>
      <c r="U126" s="7"/>
    </row>
    <row r="127" spans="2:21" ht="12.75">
      <c r="B127" s="8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10"/>
      <c r="U127" s="7"/>
    </row>
    <row r="128" spans="2:21" ht="12.75">
      <c r="B128" s="8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10"/>
      <c r="U128" s="7"/>
    </row>
    <row r="129" spans="2:21" ht="12.75">
      <c r="B129" s="8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10"/>
      <c r="U129" s="7"/>
    </row>
    <row r="130" spans="2:21" ht="12.75">
      <c r="B130" s="8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10"/>
      <c r="U130" s="7"/>
    </row>
  </sheetData>
  <sheetProtection/>
  <mergeCells count="7">
    <mergeCell ref="B1:U1"/>
    <mergeCell ref="O4:Q4"/>
    <mergeCell ref="R4:T4"/>
    <mergeCell ref="C4:E4"/>
    <mergeCell ref="F4:H4"/>
    <mergeCell ref="I4:K4"/>
    <mergeCell ref="L4:N4"/>
  </mergeCells>
  <printOptions/>
  <pageMargins left="0.5905511811023623" right="0.5905511811023623" top="0.3937007874015748" bottom="0" header="0.1968503937007874" footer="0.1968503937007874"/>
  <pageSetup horizontalDpi="300" verticalDpi="300" orientation="landscape" paperSize="8" r:id="rId1"/>
  <headerFooter alignWithMargins="0">
    <oddHeader>&amp;C7. melléklet a 2/2015.(II.11.) önkormányzati rendelethez
&amp;R&amp;8adatok 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2015-01-26T14:40:09Z</cp:lastPrinted>
  <dcterms:created xsi:type="dcterms:W3CDTF">2013-02-08T07:15:01Z</dcterms:created>
  <dcterms:modified xsi:type="dcterms:W3CDTF">2015-02-16T08:36:13Z</dcterms:modified>
  <cp:category/>
  <cp:version/>
  <cp:contentType/>
  <cp:contentStatus/>
</cp:coreProperties>
</file>