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7970" windowHeight="5640" firstSheet="4" activeTab="9"/>
  </bookViews>
  <sheets>
    <sheet name="1.mell.bev." sheetId="1" r:id="rId1"/>
    <sheet name="1.mell.kiad." sheetId="2" r:id="rId2"/>
    <sheet name="2.mell.kiem.kiad." sheetId="3" r:id="rId3"/>
    <sheet name="3.mell.műk-felh.mérleg" sheetId="4" r:id="rId4"/>
    <sheet name="4.mell-felh.bev-kiad" sheetId="6" r:id="rId5"/>
    <sheet name="5.mell.pénze.vált." sheetId="7" r:id="rId6"/>
    <sheet name="6.mell.kvetett tám." sheetId="8" r:id="rId7"/>
    <sheet name="7.mell.maradvány" sheetId="9" r:id="rId8"/>
    <sheet name="8.mell.stab." sheetId="10" r:id="rId9"/>
    <sheet name="9.mell.vagyon (2)" sheetId="12" r:id="rId10"/>
  </sheets>
  <calcPr calcId="162913"/>
</workbook>
</file>

<file path=xl/calcChain.xml><?xml version="1.0" encoding="utf-8"?>
<calcChain xmlns="http://schemas.openxmlformats.org/spreadsheetml/2006/main">
  <c r="D131" i="12"/>
  <c r="D77"/>
  <c r="D67"/>
  <c r="D44" i="6"/>
  <c r="D36"/>
  <c r="C18" i="10"/>
  <c r="B18"/>
  <c r="I52" i="4"/>
  <c r="I15"/>
  <c r="E15"/>
  <c r="D50" i="3" l="1"/>
  <c r="D46"/>
  <c r="D41"/>
  <c r="D36"/>
  <c r="D21"/>
  <c r="D15"/>
  <c r="B30" i="7" l="1"/>
  <c r="B36" i="3"/>
  <c r="C36"/>
  <c r="B21"/>
  <c r="C21"/>
  <c r="B15"/>
  <c r="C15"/>
  <c r="B16" i="1"/>
  <c r="C16"/>
  <c r="D16"/>
  <c r="B13"/>
  <c r="C13"/>
  <c r="D13"/>
  <c r="C44" i="6" l="1"/>
  <c r="E30" i="1"/>
  <c r="E9" i="2" l="1"/>
  <c r="E10"/>
  <c r="E11"/>
  <c r="E12"/>
  <c r="E13"/>
  <c r="E14"/>
  <c r="E15"/>
  <c r="E19"/>
  <c r="E21"/>
  <c r="E8"/>
  <c r="E17"/>
  <c r="E12" i="1"/>
  <c r="E13"/>
  <c r="E17"/>
  <c r="E18"/>
  <c r="E19"/>
  <c r="E20"/>
  <c r="E21"/>
  <c r="E22"/>
  <c r="E23"/>
  <c r="E24"/>
  <c r="E25"/>
  <c r="E26"/>
  <c r="E27"/>
  <c r="E28"/>
  <c r="E29"/>
  <c r="E32"/>
  <c r="E33"/>
  <c r="E41"/>
  <c r="E42"/>
  <c r="E45"/>
  <c r="E47"/>
  <c r="E11"/>
  <c r="E46"/>
  <c r="E23" i="2" l="1"/>
</calcChain>
</file>

<file path=xl/sharedStrings.xml><?xml version="1.0" encoding="utf-8"?>
<sst xmlns="http://schemas.openxmlformats.org/spreadsheetml/2006/main" count="507" uniqueCount="335">
  <si>
    <t>Bevételek mindösszesen</t>
  </si>
  <si>
    <t>Finanszírozási bevételek</t>
  </si>
  <si>
    <t>Belföldi finanszírozás bevételei</t>
  </si>
  <si>
    <t>Központi, irányítószervi támogatás</t>
  </si>
  <si>
    <t>Előző évi költségvetési maradvány igénybevétele</t>
  </si>
  <si>
    <t>Költségvetési bevételek</t>
  </si>
  <si>
    <t>Felhalmozási célú átvett pénzeszközök</t>
  </si>
  <si>
    <t>Működési célú átvett pénzeszközök</t>
  </si>
  <si>
    <t>Felhalmozási bevételek</t>
  </si>
  <si>
    <t>Működési bevételek</t>
  </si>
  <si>
    <t>Közhatalmi bevételek összesen</t>
  </si>
  <si>
    <t>Egyéb közhatalmi bevételek</t>
  </si>
  <si>
    <t>Termékek és szolgáltatások adói</t>
  </si>
  <si>
    <t>Gépjárműadók</t>
  </si>
  <si>
    <t>ebből: iparűzési adó</t>
  </si>
  <si>
    <t>Értékesítési és forgalmi adók</t>
  </si>
  <si>
    <t>ebből: magánszemélyek kommunális adója</t>
  </si>
  <si>
    <t>Vagyoni tipusú adók</t>
  </si>
  <si>
    <t>Felhalmozási célú támogatások összesen</t>
  </si>
  <si>
    <t>Felhalmozási célú önkormányzati támogatások</t>
  </si>
  <si>
    <t>Működési célú támogatások összesen</t>
  </si>
  <si>
    <t>Egyéb működési célú tám. Áh-on belülről</t>
  </si>
  <si>
    <t>Önkormányzatok működési támogatása</t>
  </si>
  <si>
    <t>Megnevezés</t>
  </si>
  <si>
    <t>Bevételek</t>
  </si>
  <si>
    <t>KIADÁSOK  MINDÖSSZESEN</t>
  </si>
  <si>
    <t>Belföldi finanszírozás kiadásai</t>
  </si>
  <si>
    <t>Központi, irányítószervi támogatások folyósításai</t>
  </si>
  <si>
    <t>Hitel, kölcsön törlesztés</t>
  </si>
  <si>
    <t>Költségvetési kiadások</t>
  </si>
  <si>
    <t>Egyéb felhalmozási célú kiadások</t>
  </si>
  <si>
    <t>Felújítások</t>
  </si>
  <si>
    <t>Beruházások</t>
  </si>
  <si>
    <t>Egyéb működési célú kiadások</t>
  </si>
  <si>
    <t>Ellátottak pénzbeli juttatásai</t>
  </si>
  <si>
    <t>Dologi kiadások</t>
  </si>
  <si>
    <t>Járulékok</t>
  </si>
  <si>
    <t>Személyi juttatások</t>
  </si>
  <si>
    <t>KIADÁSOK</t>
  </si>
  <si>
    <t>Teljesítés</t>
  </si>
  <si>
    <t>Teljesítés %-a</t>
  </si>
  <si>
    <t>Közvetített szolgáltatások ellenértéke</t>
  </si>
  <si>
    <t>Tulajdonosi bevétel</t>
  </si>
  <si>
    <t>Ellátási díjak</t>
  </si>
  <si>
    <t>Kiszámlázott általános forg.adó</t>
  </si>
  <si>
    <t>kamatbevételek</t>
  </si>
  <si>
    <t>Ingatlanok értékesítése</t>
  </si>
  <si>
    <t>Felhalm.célú visszatérítendő tám.visszatérülése</t>
  </si>
  <si>
    <t>Egyéb felhalm.célú átvet pénzeszköz</t>
  </si>
  <si>
    <t>Módosított ei. 12.31.</t>
  </si>
  <si>
    <t>ebből tartalék:</t>
  </si>
  <si>
    <t>KIADÁSOK MINDÖSSZESEN</t>
  </si>
  <si>
    <t>Finanszírozási kiadások összesen</t>
  </si>
  <si>
    <t>Irányítószervi támogatás</t>
  </si>
  <si>
    <t>Felhalmozási kiadások összesen</t>
  </si>
  <si>
    <t>- felújítások</t>
  </si>
  <si>
    <t>- beruházások</t>
  </si>
  <si>
    <t>- egyéb nem intézményi ellátások</t>
  </si>
  <si>
    <t>- intézményi ellátottak pénzbeli juttatásai</t>
  </si>
  <si>
    <t>- családi támogatások</t>
  </si>
  <si>
    <t>Társadalom és szocpol.juttatások</t>
  </si>
  <si>
    <t>Dologi kiadások összesen</t>
  </si>
  <si>
    <t>- háziorvosi alapellátás</t>
  </si>
  <si>
    <t>- köztemető fenntartás</t>
  </si>
  <si>
    <t>- közfoglalkoztatás</t>
  </si>
  <si>
    <t>- szociális étkeztetés</t>
  </si>
  <si>
    <t>- közvilágítás</t>
  </si>
  <si>
    <t>- önkormányzati vagyonnal való gazdálkodás</t>
  </si>
  <si>
    <t>- út-híd karbantartás</t>
  </si>
  <si>
    <t>Járulékok összesen</t>
  </si>
  <si>
    <t>Személyi juttatások összesen</t>
  </si>
  <si>
    <t>létszám (fő)</t>
  </si>
  <si>
    <t>Államháztartáson belüli megelőlegezések</t>
  </si>
  <si>
    <t>Költségvetési kiadások összesen</t>
  </si>
  <si>
    <t>Költségvetési bevételek összesen</t>
  </si>
  <si>
    <t>Finanszírozási bevételek összesen</t>
  </si>
  <si>
    <t>Intézményfinanszírozás</t>
  </si>
  <si>
    <t>Pénzforgalmi kiadások összesen</t>
  </si>
  <si>
    <t>Pénzforgalmi bevételek összesen</t>
  </si>
  <si>
    <t>Felhalmozási  bevételek</t>
  </si>
  <si>
    <t>Felhalmozási célú tám. ÁH.on belülről</t>
  </si>
  <si>
    <t>Eredeti ei.</t>
  </si>
  <si>
    <t>Kiadások</t>
  </si>
  <si>
    <t>Egyéb működési kiadások</t>
  </si>
  <si>
    <t>Munkáltatót terhelő járulékok</t>
  </si>
  <si>
    <t>Közhatalmi bevételek</t>
  </si>
  <si>
    <t>Működési célú tám. ÁH.on belülről</t>
  </si>
  <si>
    <t>Szolgáltatások ellenértéke</t>
  </si>
  <si>
    <t>Államháztartáson belüli megőlegezések</t>
  </si>
  <si>
    <t xml:space="preserve">Felújítások </t>
  </si>
  <si>
    <t>Felújítások összesen</t>
  </si>
  <si>
    <t>Felhalm.célú pénzeszköz átadás háztartásoknak</t>
  </si>
  <si>
    <t>Felhalmozási célú  támogatások ÁH-on belülről</t>
  </si>
  <si>
    <t>Ingatlanok értékesítés</t>
  </si>
  <si>
    <t>Felhalmozási célú bevételek összesen</t>
  </si>
  <si>
    <t>Felhalmozási célú kiadások összesen</t>
  </si>
  <si>
    <t>Tárgyévi saját bevételek</t>
  </si>
  <si>
    <t>Tárgyévi kiadások</t>
  </si>
  <si>
    <t>Bevételek és kiadások különbözete</t>
  </si>
  <si>
    <t>Nyitó pénzkészlet 01.01-jén</t>
  </si>
  <si>
    <t>Záró pénzkészlet 12.31-én</t>
  </si>
  <si>
    <t>Záró pénzkészlet összesen</t>
  </si>
  <si>
    <t>Összeg</t>
  </si>
  <si>
    <t>Költségvetési elszámolási számlák</t>
  </si>
  <si>
    <t>Állami hozzájárulás számla</t>
  </si>
  <si>
    <t>Közfoglalkoztatási támogatás számla</t>
  </si>
  <si>
    <t>Összesen</t>
  </si>
  <si>
    <t>Az önkormányzat által nyújtott közvetett támogatások</t>
  </si>
  <si>
    <t>Ellátottak térítési díjának, illetve kártérítésének méltányossági alapon történő elengedés</t>
  </si>
  <si>
    <t>Lakosság részére lakásépítéshez, felújításhoz nyújtott kölcsön elengedése</t>
  </si>
  <si>
    <t>Helyi adónál, gépjárműadónál biztosított kedvezmény, mentesség</t>
  </si>
  <si>
    <t>Helyiségek, eszközök haszn. Származó bevételből nyújtott kedvezmény, mentesség</t>
  </si>
  <si>
    <t>Egyéb nyújtott kedvezmény vagy kölcsön</t>
  </si>
  <si>
    <t>- szemétszállítási díj kedvezménye</t>
  </si>
  <si>
    <t>- iskolás, óvodás gyermekek étkezési díj kedvezménye</t>
  </si>
  <si>
    <t>Ft</t>
  </si>
  <si>
    <t>Alaptevékenység költségetési bevételei</t>
  </si>
  <si>
    <t>Alaptevékenység költségetési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</si>
  <si>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</si>
  <si>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</si>
  <si>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</si>
  <si>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</si>
  <si>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</si>
  <si>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Vállalkozási tevékenység maradványa</t>
  </si>
  <si>
    <t>Összes maradvány</t>
  </si>
  <si>
    <t>Alaptevékenység szabad maradványa</t>
  </si>
  <si>
    <t>Alaptevékenység kötelezettséggel terhelt maradványa</t>
  </si>
  <si>
    <t>Költségvetési maradvány-kimutatás</t>
  </si>
  <si>
    <t>és a stabilitási törvény szerinti saját bevételeinek alakulása</t>
  </si>
  <si>
    <t>Saját bevételek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</si>
  <si>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</si>
  <si>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</si>
  <si>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</si>
  <si>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</si>
  <si>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</si>
  <si>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</si>
  <si>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Felhalm.célú visszatérítendő tám. Áh-on belülről</t>
  </si>
  <si>
    <t>ÁH-on belüli megelőlegezések visszafizetése</t>
  </si>
  <si>
    <t>- gyermekétkeztetés</t>
  </si>
  <si>
    <t>- város és községgazdálkodási feladatok</t>
  </si>
  <si>
    <t>- igazgatási tevékenység</t>
  </si>
  <si>
    <t>- közműv.intézmény működtetése</t>
  </si>
  <si>
    <t>Egyéb működési célú tám. ÁH-on belülre</t>
  </si>
  <si>
    <t>Egyéb működési célú tám. ÁH-on kívülre</t>
  </si>
  <si>
    <t>Tartalék</t>
  </si>
  <si>
    <t>Felhalmozási kiadások</t>
  </si>
  <si>
    <t>Államháztartáson belüli megelőlegezés visszafiz</t>
  </si>
  <si>
    <t>Központi, irányítószervi támogatás folyósítása</t>
  </si>
  <si>
    <t>Egyéb felhalm.célú átvett pénzeszköz</t>
  </si>
  <si>
    <t>Egyéb felhalm.célú kiadás áh-on belülre</t>
  </si>
  <si>
    <t>Beruházások összesen</t>
  </si>
  <si>
    <t>Felhalmozási célú pénzeszköz átadások</t>
  </si>
  <si>
    <t>ÁH-on belüli megelőlegezések visszafiz.</t>
  </si>
  <si>
    <t>Felhalmozási célú pénzeszköz átadások összesen</t>
  </si>
  <si>
    <t>Helyrajzi szám</t>
  </si>
  <si>
    <t>árok</t>
  </si>
  <si>
    <t>közterület</t>
  </si>
  <si>
    <t>közút</t>
  </si>
  <si>
    <t>Korlátozottan forgalomképes</t>
  </si>
  <si>
    <t>494</t>
  </si>
  <si>
    <t>Kultúrház</t>
  </si>
  <si>
    <t>beépítetlen terület</t>
  </si>
  <si>
    <t>kert</t>
  </si>
  <si>
    <t>dögtér</t>
  </si>
  <si>
    <t>szántó</t>
  </si>
  <si>
    <t>gyep</t>
  </si>
  <si>
    <t>Önkormányzati vagyon mindösszesen</t>
  </si>
  <si>
    <t>2016 évi eredeti előirányzat</t>
  </si>
  <si>
    <t>Általános forgalmi adó visszatérítése</t>
  </si>
  <si>
    <t>Részesedések értékesítése</t>
  </si>
  <si>
    <t>2016. évi eredeti előirányzat</t>
  </si>
  <si>
    <t>Finanszírozási kiadások</t>
  </si>
  <si>
    <t>2016 évi eredeti ei.</t>
  </si>
  <si>
    <t>Elvonások és befizetések</t>
  </si>
  <si>
    <t>Előző évi pénzmaradvány igénybe vétele</t>
  </si>
  <si>
    <t>2016. évi eredeti ei.</t>
  </si>
  <si>
    <t>Felhalm.célú önkormányzati támogatások</t>
  </si>
  <si>
    <t>Felhalm. Célú visszatérítendő tám.visszatérülése</t>
  </si>
  <si>
    <t>Pénzkészlet változások 2016. évben</t>
  </si>
  <si>
    <t>Bankszámlák, pénztárak egyenlege 2016. december 31-én</t>
  </si>
  <si>
    <t>2016. év tény</t>
  </si>
  <si>
    <t>2017. évi terv</t>
  </si>
  <si>
    <t>2019. évi terv</t>
  </si>
  <si>
    <t>2018. évi terv</t>
  </si>
  <si>
    <t>Vérteskethely Község Önkormányzat 2016. évi költségvetési mérlege</t>
  </si>
  <si>
    <t>Biztosító által fizetett kártérítések</t>
  </si>
  <si>
    <t>Vérteskethely Község Önkormányzat 2016. évi kiadásainak alakulása feladatonként</t>
  </si>
  <si>
    <t>- könyvtári szolgáltatás</t>
  </si>
  <si>
    <t>- hulladék begyűjtése, szállítása</t>
  </si>
  <si>
    <t>- zöldterület kezelés</t>
  </si>
  <si>
    <t>Vérteskethely Község Önkormányzat 2016. évi működési mérlege</t>
  </si>
  <si>
    <t>Vérteskethely Község Önkormányzat 2016. évi felhalmozási mérlege</t>
  </si>
  <si>
    <t>Vérteskethely Község Önkormányzat 2016. évi felhalmozási célú bevételei</t>
  </si>
  <si>
    <t>Vérteskethely Község Önkormányzat 2016. évi felhalmozási célú kiadásai</t>
  </si>
  <si>
    <t>traktor, pótkocsi</t>
  </si>
  <si>
    <t>egyéb gép, berendezés</t>
  </si>
  <si>
    <t>hangfalak - Művelődési Házba</t>
  </si>
  <si>
    <t>székek, asztalok - Művelődési Házba</t>
  </si>
  <si>
    <t>hírdetőtáblák</t>
  </si>
  <si>
    <t>díszkút</t>
  </si>
  <si>
    <t>térfigyelő kamerarendszer bővítése</t>
  </si>
  <si>
    <t>orvosi rendelő felújítása</t>
  </si>
  <si>
    <t>könyvtár festése</t>
  </si>
  <si>
    <t>Nyugdíjas Klub felújítása</t>
  </si>
  <si>
    <t>Hivatal - műanyag ablak, ajtó</t>
  </si>
  <si>
    <t>Könyvtár felújítása (fűtés korszerűsítés)</t>
  </si>
  <si>
    <t>Táncsics u., Kossuth u. aszfaltozása</t>
  </si>
  <si>
    <t>Pénztár</t>
  </si>
  <si>
    <t>Vérteskethely Község Önkormányzata adósságot keletkeztető ügyleteinek</t>
  </si>
  <si>
    <t>Vérteskethely Község Önkormányzat vagyon kimutatása</t>
  </si>
  <si>
    <t>Terület (m2)</t>
  </si>
  <si>
    <t>Bruttó érték Ft</t>
  </si>
  <si>
    <t>Forgalomképtelen</t>
  </si>
  <si>
    <t>belterületi közút</t>
  </si>
  <si>
    <t>253/1</t>
  </si>
  <si>
    <t>ravatalozó</t>
  </si>
  <si>
    <t>vízfolyás</t>
  </si>
  <si>
    <t>505/3</t>
  </si>
  <si>
    <t>járda /Kossuth utca/</t>
  </si>
  <si>
    <t>Táncsics utca</t>
  </si>
  <si>
    <t>028</t>
  </si>
  <si>
    <t>047</t>
  </si>
  <si>
    <t>külterületi közút</t>
  </si>
  <si>
    <t>048</t>
  </si>
  <si>
    <t>054</t>
  </si>
  <si>
    <t>065</t>
  </si>
  <si>
    <t>066/2</t>
  </si>
  <si>
    <t>068</t>
  </si>
  <si>
    <t>074</t>
  </si>
  <si>
    <t>075</t>
  </si>
  <si>
    <t>077</t>
  </si>
  <si>
    <t>079</t>
  </si>
  <si>
    <t>081</t>
  </si>
  <si>
    <t>083</t>
  </si>
  <si>
    <t>084</t>
  </si>
  <si>
    <t>086</t>
  </si>
  <si>
    <t>095</t>
  </si>
  <si>
    <t>0100</t>
  </si>
  <si>
    <t>0108</t>
  </si>
  <si>
    <t>0111</t>
  </si>
  <si>
    <t>0117</t>
  </si>
  <si>
    <t>0144/2</t>
  </si>
  <si>
    <t>0156</t>
  </si>
  <si>
    <t>0158</t>
  </si>
  <si>
    <t>0160</t>
  </si>
  <si>
    <t>0162</t>
  </si>
  <si>
    <t>0164</t>
  </si>
  <si>
    <t>0172</t>
  </si>
  <si>
    <t>0175</t>
  </si>
  <si>
    <t>0179</t>
  </si>
  <si>
    <t>0187</t>
  </si>
  <si>
    <t>0800</t>
  </si>
  <si>
    <t>Forgalomképtelen összesen</t>
  </si>
  <si>
    <t>1/4</t>
  </si>
  <si>
    <t>Nyugdíjasklub</t>
  </si>
  <si>
    <t>1/7</t>
  </si>
  <si>
    <t>226</t>
  </si>
  <si>
    <t>Községháza</t>
  </si>
  <si>
    <t>227</t>
  </si>
  <si>
    <t>Eü.ház, Óvoda és konyha</t>
  </si>
  <si>
    <t>239/1</t>
  </si>
  <si>
    <t>Tűzoltóság</t>
  </si>
  <si>
    <t>443</t>
  </si>
  <si>
    <t>Orvosi rendelő</t>
  </si>
  <si>
    <t>Sportpálya</t>
  </si>
  <si>
    <t>Korlátozottan forgalomképes összesen</t>
  </si>
  <si>
    <t>Forgalomképes vagyon</t>
  </si>
  <si>
    <t>1/8</t>
  </si>
  <si>
    <t>56</t>
  </si>
  <si>
    <t>91</t>
  </si>
  <si>
    <t>anyaggödör</t>
  </si>
  <si>
    <t>95</t>
  </si>
  <si>
    <t>126</t>
  </si>
  <si>
    <t>lakóház és udvar /Táncsics u. 13./</t>
  </si>
  <si>
    <t>133</t>
  </si>
  <si>
    <t>134</t>
  </si>
  <si>
    <t>141</t>
  </si>
  <si>
    <t>211</t>
  </si>
  <si>
    <t>213/2</t>
  </si>
  <si>
    <t>270</t>
  </si>
  <si>
    <t>lakóház és udvar /Petőfi u. 33./</t>
  </si>
  <si>
    <t>405</t>
  </si>
  <si>
    <t>406</t>
  </si>
  <si>
    <t>468</t>
  </si>
  <si>
    <t>482</t>
  </si>
  <si>
    <t>483</t>
  </si>
  <si>
    <t>485</t>
  </si>
  <si>
    <t>493/2</t>
  </si>
  <si>
    <t>496</t>
  </si>
  <si>
    <t>497</t>
  </si>
  <si>
    <t>499</t>
  </si>
  <si>
    <t>500</t>
  </si>
  <si>
    <t>501/2</t>
  </si>
  <si>
    <t>505/2</t>
  </si>
  <si>
    <t>tejcsarnok /Kossuth u./</t>
  </si>
  <si>
    <t>1025/2</t>
  </si>
  <si>
    <t>1030/2</t>
  </si>
  <si>
    <t>1033</t>
  </si>
  <si>
    <t>1125</t>
  </si>
  <si>
    <t>1126</t>
  </si>
  <si>
    <t>1135</t>
  </si>
  <si>
    <t>1162/4</t>
  </si>
  <si>
    <t>166/2</t>
  </si>
  <si>
    <t>1211</t>
  </si>
  <si>
    <t>1370/1</t>
  </si>
  <si>
    <t>1370/2</t>
  </si>
  <si>
    <t>1397/2</t>
  </si>
  <si>
    <t>1404</t>
  </si>
  <si>
    <t>1409/1</t>
  </si>
  <si>
    <t>szőlő, kert</t>
  </si>
  <si>
    <t>1439/1</t>
  </si>
  <si>
    <t>1439/2</t>
  </si>
  <si>
    <t>1440</t>
  </si>
  <si>
    <t>rét</t>
  </si>
  <si>
    <t>1441</t>
  </si>
  <si>
    <t>066/21</t>
  </si>
  <si>
    <t>066/34</t>
  </si>
  <si>
    <t>066/42</t>
  </si>
  <si>
    <t>066/44</t>
  </si>
  <si>
    <t>066/45</t>
  </si>
  <si>
    <t>066/66</t>
  </si>
  <si>
    <t>066/68</t>
  </si>
  <si>
    <t>066/70</t>
  </si>
  <si>
    <t>076/2</t>
  </si>
  <si>
    <t>forgalomképes összesen</t>
  </si>
  <si>
    <t>1. melléklet a 4/2017.(V.25.) önkormányzati rendelethez</t>
  </si>
  <si>
    <t>1. melléklet a 4/2017. (V.25.) önkormányzati rendelethez</t>
  </si>
  <si>
    <t>2. melléklet a 4/2017. (V.25.) önkormányzati rendelethez</t>
  </si>
  <si>
    <t>3. melléklet a 4/2017.(V.25.) önkormányzati rendelethez</t>
  </si>
  <si>
    <t>4.melléklet a 4/2017.(V.25.)önkormányzati rendelethez</t>
  </si>
  <si>
    <t>5. melléklet a 4/2017.(V.25.) önkormányzati rendelethez</t>
  </si>
  <si>
    <t>6. melléklet a 4/2017.(V.25.) önkormányzati rendelethez</t>
  </si>
  <si>
    <t>7.melléklet a 4/2017.(V.25.) önkormányzati rendelethez</t>
  </si>
  <si>
    <t>8.melléklet a 4/2017.(V.25.) önkormányzati rendelethez</t>
  </si>
  <si>
    <t>9. sz.melléklet a 4/2017.(V.25.) önkormányzati renelethez</t>
  </si>
</sst>
</file>

<file path=xl/styles.xml><?xml version="1.0" encoding="utf-8"?>
<styleSheet xmlns="http://schemas.openxmlformats.org/spreadsheetml/2006/main">
  <fonts count="29">
    <font>
      <sz val="10"/>
      <name val="Arial CE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i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i/>
      <sz val="10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sz val="12"/>
      <name val="Arial CE"/>
      <charset val="238"/>
    </font>
    <font>
      <u/>
      <sz val="12"/>
      <name val="Arial CE"/>
      <charset val="238"/>
    </font>
    <font>
      <u/>
      <sz val="12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charset val="238"/>
    </font>
    <font>
      <u/>
      <sz val="10"/>
      <name val="Arial CE"/>
      <family val="2"/>
      <charset val="238"/>
    </font>
    <font>
      <sz val="10"/>
      <name val="Arial"/>
      <family val="2"/>
    </font>
    <font>
      <u/>
      <sz val="10"/>
      <name val="Arial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8">
    <xf numFmtId="0" fontId="0" fillId="0" borderId="0" xfId="0"/>
    <xf numFmtId="0" fontId="0" fillId="0" borderId="0" xfId="0" applyBorder="1"/>
    <xf numFmtId="49" fontId="0" fillId="0" borderId="0" xfId="0" applyNumberFormat="1"/>
    <xf numFmtId="0" fontId="0" fillId="0" borderId="20" xfId="0" applyBorder="1"/>
    <xf numFmtId="0" fontId="0" fillId="0" borderId="14" xfId="0" applyBorder="1"/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/>
    </xf>
    <xf numFmtId="0" fontId="0" fillId="0" borderId="9" xfId="0" applyBorder="1"/>
    <xf numFmtId="0" fontId="0" fillId="0" borderId="39" xfId="0" applyBorder="1"/>
    <xf numFmtId="0" fontId="0" fillId="0" borderId="0" xfId="0" applyAlignment="1">
      <alignment wrapText="1"/>
    </xf>
    <xf numFmtId="49" fontId="0" fillId="0" borderId="0" xfId="0" applyNumberFormat="1" applyAlignment="1"/>
    <xf numFmtId="0" fontId="7" fillId="0" borderId="2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2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4" xfId="0" applyBorder="1" applyAlignment="1"/>
    <xf numFmtId="0" fontId="6" fillId="0" borderId="24" xfId="0" applyNumberFormat="1" applyFont="1" applyBorder="1" applyAlignment="1"/>
    <xf numFmtId="0" fontId="6" fillId="0" borderId="26" xfId="0" applyFont="1" applyBorder="1" applyAlignment="1"/>
    <xf numFmtId="0" fontId="0" fillId="0" borderId="17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/>
    <xf numFmtId="49" fontId="6" fillId="0" borderId="7" xfId="0" applyNumberFormat="1" applyFont="1" applyBorder="1" applyAlignment="1"/>
    <xf numFmtId="49" fontId="6" fillId="0" borderId="15" xfId="0" applyNumberFormat="1" applyFont="1" applyBorder="1" applyAlignment="1"/>
    <xf numFmtId="3" fontId="0" fillId="0" borderId="20" xfId="0" applyNumberFormat="1" applyBorder="1" applyAlignment="1">
      <alignment vertical="center"/>
    </xf>
    <xf numFmtId="3" fontId="27" fillId="0" borderId="45" xfId="0" applyNumberFormat="1" applyFont="1" applyBorder="1" applyAlignment="1">
      <alignment vertical="center"/>
    </xf>
    <xf numFmtId="3" fontId="0" fillId="0" borderId="40" xfId="0" applyNumberFormat="1" applyBorder="1" applyAlignment="1">
      <alignment vertical="center"/>
    </xf>
    <xf numFmtId="3" fontId="27" fillId="0" borderId="54" xfId="0" applyNumberFormat="1" applyFont="1" applyBorder="1" applyAlignment="1">
      <alignment vertical="center"/>
    </xf>
    <xf numFmtId="3" fontId="7" fillId="0" borderId="1" xfId="0" applyNumberFormat="1" applyFont="1" applyBorder="1"/>
    <xf numFmtId="0" fontId="2" fillId="0" borderId="20" xfId="0" applyFont="1" applyBorder="1"/>
    <xf numFmtId="0" fontId="2" fillId="0" borderId="9" xfId="0" applyFont="1" applyBorder="1"/>
    <xf numFmtId="49" fontId="0" fillId="0" borderId="0" xfId="0" applyNumberFormat="1" applyBorder="1"/>
    <xf numFmtId="49" fontId="0" fillId="0" borderId="44" xfId="0" applyNumberFormat="1" applyBorder="1"/>
    <xf numFmtId="3" fontId="0" fillId="0" borderId="62" xfId="0" applyNumberFormat="1" applyBorder="1" applyAlignment="1">
      <alignment vertical="center"/>
    </xf>
    <xf numFmtId="3" fontId="0" fillId="0" borderId="64" xfId="0" applyNumberFormat="1" applyBorder="1" applyAlignment="1">
      <alignment vertical="center"/>
    </xf>
    <xf numFmtId="3" fontId="0" fillId="0" borderId="53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65" xfId="0" applyNumberFormat="1" applyBorder="1" applyAlignment="1">
      <alignment vertical="center"/>
    </xf>
    <xf numFmtId="3" fontId="0" fillId="0" borderId="66" xfId="0" applyNumberFormat="1" applyBorder="1" applyAlignment="1">
      <alignment vertical="center"/>
    </xf>
    <xf numFmtId="3" fontId="0" fillId="0" borderId="43" xfId="0" applyNumberFormat="1" applyFill="1" applyBorder="1" applyAlignment="1">
      <alignment vertical="center"/>
    </xf>
    <xf numFmtId="3" fontId="0" fillId="0" borderId="0" xfId="0" applyNumberFormat="1"/>
    <xf numFmtId="3" fontId="14" fillId="0" borderId="0" xfId="0" applyNumberFormat="1" applyFont="1"/>
    <xf numFmtId="3" fontId="7" fillId="0" borderId="0" xfId="0" applyNumberFormat="1" applyFont="1" applyBorder="1"/>
    <xf numFmtId="3" fontId="0" fillId="0" borderId="0" xfId="0" applyNumberFormat="1" applyBorder="1"/>
    <xf numFmtId="3" fontId="0" fillId="0" borderId="0" xfId="0" applyNumberFormat="1" applyFont="1" applyBorder="1"/>
    <xf numFmtId="3" fontId="7" fillId="0" borderId="0" xfId="0" applyNumberFormat="1" applyFont="1" applyAlignment="1">
      <alignment horizontal="right"/>
    </xf>
    <xf numFmtId="3" fontId="12" fillId="0" borderId="0" xfId="0" applyNumberFormat="1" applyFont="1" applyBorder="1"/>
    <xf numFmtId="3" fontId="10" fillId="0" borderId="17" xfId="0" applyNumberFormat="1" applyFont="1" applyBorder="1"/>
    <xf numFmtId="3" fontId="0" fillId="0" borderId="37" xfId="0" applyNumberFormat="1" applyBorder="1"/>
    <xf numFmtId="3" fontId="0" fillId="0" borderId="17" xfId="0" applyNumberFormat="1" applyBorder="1"/>
    <xf numFmtId="3" fontId="0" fillId="0" borderId="7" xfId="0" applyNumberFormat="1" applyBorder="1"/>
    <xf numFmtId="3" fontId="0" fillId="0" borderId="25" xfId="0" applyNumberFormat="1" applyBorder="1"/>
    <xf numFmtId="3" fontId="7" fillId="0" borderId="7" xfId="0" applyNumberFormat="1" applyFont="1" applyBorder="1"/>
    <xf numFmtId="3" fontId="7" fillId="0" borderId="25" xfId="0" applyNumberFormat="1" applyFont="1" applyBorder="1"/>
    <xf numFmtId="3" fontId="4" fillId="0" borderId="7" xfId="0" applyNumberFormat="1" applyFont="1" applyBorder="1"/>
    <xf numFmtId="3" fontId="9" fillId="0" borderId="25" xfId="0" applyNumberFormat="1" applyFont="1" applyBorder="1"/>
    <xf numFmtId="3" fontId="9" fillId="0" borderId="7" xfId="0" applyNumberFormat="1" applyFont="1" applyBorder="1"/>
    <xf numFmtId="3" fontId="7" fillId="0" borderId="35" xfId="0" applyNumberFormat="1" applyFont="1" applyBorder="1"/>
    <xf numFmtId="3" fontId="0" fillId="0" borderId="25" xfId="0" applyNumberFormat="1" applyFont="1" applyBorder="1"/>
    <xf numFmtId="3" fontId="0" fillId="0" borderId="7" xfId="0" applyNumberFormat="1" applyFont="1" applyBorder="1"/>
    <xf numFmtId="3" fontId="6" fillId="0" borderId="7" xfId="0" applyNumberFormat="1" applyFont="1" applyBorder="1"/>
    <xf numFmtId="3" fontId="6" fillId="0" borderId="25" xfId="0" applyNumberFormat="1" applyFont="1" applyBorder="1"/>
    <xf numFmtId="3" fontId="8" fillId="0" borderId="7" xfId="0" applyNumberFormat="1" applyFont="1" applyBorder="1"/>
    <xf numFmtId="3" fontId="6" fillId="0" borderId="35" xfId="0" applyNumberFormat="1" applyFont="1" applyBorder="1"/>
    <xf numFmtId="3" fontId="4" fillId="0" borderId="10" xfId="0" applyNumberFormat="1" applyFont="1" applyBorder="1"/>
    <xf numFmtId="3" fontId="7" fillId="0" borderId="10" xfId="0" applyNumberFormat="1" applyFont="1" applyBorder="1"/>
    <xf numFmtId="3" fontId="10" fillId="0" borderId="10" xfId="0" applyNumberFormat="1" applyFont="1" applyBorder="1"/>
    <xf numFmtId="3" fontId="0" fillId="0" borderId="35" xfId="0" applyNumberFormat="1" applyFont="1" applyBorder="1"/>
    <xf numFmtId="3" fontId="0" fillId="0" borderId="10" xfId="0" applyNumberFormat="1" applyFont="1" applyBorder="1"/>
    <xf numFmtId="3" fontId="0" fillId="0" borderId="37" xfId="0" applyNumberFormat="1" applyFont="1" applyBorder="1"/>
    <xf numFmtId="3" fontId="7" fillId="0" borderId="37" xfId="0" applyNumberFormat="1" applyFont="1" applyBorder="1"/>
    <xf numFmtId="3" fontId="0" fillId="0" borderId="10" xfId="0" applyNumberFormat="1" applyBorder="1"/>
    <xf numFmtId="3" fontId="11" fillId="0" borderId="7" xfId="0" applyNumberFormat="1" applyFont="1" applyBorder="1"/>
    <xf numFmtId="3" fontId="3" fillId="0" borderId="25" xfId="0" applyNumberFormat="1" applyFont="1" applyBorder="1"/>
    <xf numFmtId="3" fontId="3" fillId="0" borderId="7" xfId="0" applyNumberFormat="1" applyFont="1" applyBorder="1"/>
    <xf numFmtId="3" fontId="0" fillId="0" borderId="13" xfId="0" applyNumberFormat="1" applyBorder="1"/>
    <xf numFmtId="3" fontId="7" fillId="0" borderId="5" xfId="0" applyNumberFormat="1" applyFont="1" applyBorder="1"/>
    <xf numFmtId="3" fontId="0" fillId="0" borderId="35" xfId="0" applyNumberFormat="1" applyBorder="1"/>
    <xf numFmtId="3" fontId="7" fillId="0" borderId="3" xfId="0" applyNumberFormat="1" applyFont="1" applyBorder="1"/>
    <xf numFmtId="3" fontId="7" fillId="0" borderId="16" xfId="0" applyNumberFormat="1" applyFont="1" applyBorder="1"/>
    <xf numFmtId="3" fontId="7" fillId="0" borderId="15" xfId="0" applyNumberFormat="1" applyFont="1" applyBorder="1"/>
    <xf numFmtId="3" fontId="1" fillId="0" borderId="1" xfId="0" applyNumberFormat="1" applyFon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3" fontId="19" fillId="0" borderId="2" xfId="0" applyNumberFormat="1" applyFont="1" applyBorder="1" applyAlignment="1">
      <alignment vertical="center"/>
    </xf>
    <xf numFmtId="3" fontId="19" fillId="0" borderId="1" xfId="0" applyNumberFormat="1" applyFont="1" applyBorder="1"/>
    <xf numFmtId="3" fontId="0" fillId="0" borderId="5" xfId="0" applyNumberFormat="1" applyBorder="1"/>
    <xf numFmtId="3" fontId="6" fillId="0" borderId="10" xfId="0" applyNumberFormat="1" applyFont="1" applyBorder="1"/>
    <xf numFmtId="3" fontId="5" fillId="0" borderId="7" xfId="0" applyNumberFormat="1" applyFont="1" applyBorder="1"/>
    <xf numFmtId="3" fontId="5" fillId="0" borderId="25" xfId="0" applyNumberFormat="1" applyFont="1" applyBorder="1"/>
    <xf numFmtId="3" fontId="8" fillId="0" borderId="3" xfId="0" applyNumberFormat="1" applyFont="1" applyBorder="1" applyAlignment="1">
      <alignment vertical="top" wrapText="1"/>
    </xf>
    <xf numFmtId="3" fontId="12" fillId="0" borderId="3" xfId="0" applyNumberFormat="1" applyFont="1" applyBorder="1"/>
    <xf numFmtId="3" fontId="6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3" fontId="7" fillId="0" borderId="13" xfId="0" applyNumberFormat="1" applyFont="1" applyBorder="1"/>
    <xf numFmtId="3" fontId="0" fillId="0" borderId="0" xfId="0" applyNumberFormat="1" applyFont="1"/>
    <xf numFmtId="3" fontId="1" fillId="0" borderId="2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20" xfId="0" applyNumberFormat="1" applyBorder="1"/>
    <xf numFmtId="3" fontId="3" fillId="0" borderId="0" xfId="0" applyNumberFormat="1" applyFont="1"/>
    <xf numFmtId="3" fontId="7" fillId="0" borderId="0" xfId="0" applyNumberFormat="1" applyFont="1"/>
    <xf numFmtId="3" fontId="10" fillId="0" borderId="17" xfId="0" applyNumberFormat="1" applyFont="1" applyBorder="1" applyAlignment="1">
      <alignment vertical="center"/>
    </xf>
    <xf numFmtId="3" fontId="0" fillId="0" borderId="22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24" xfId="0" applyNumberFormat="1" applyBorder="1" applyAlignment="1">
      <alignment vertical="center"/>
    </xf>
    <xf numFmtId="3" fontId="0" fillId="0" borderId="7" xfId="0" applyNumberForma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3" fontId="6" fillId="0" borderId="24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0" fillId="0" borderId="7" xfId="0" applyNumberFormat="1" applyFont="1" applyBorder="1" applyAlignment="1">
      <alignment vertical="center"/>
    </xf>
    <xf numFmtId="3" fontId="0" fillId="0" borderId="24" xfId="0" applyNumberFormat="1" applyFont="1" applyBorder="1" applyAlignment="1">
      <alignment vertical="center"/>
    </xf>
    <xf numFmtId="3" fontId="0" fillId="0" borderId="16" xfId="0" applyNumberFormat="1" applyFont="1" applyBorder="1" applyAlignment="1">
      <alignment vertical="center"/>
    </xf>
    <xf numFmtId="3" fontId="0" fillId="0" borderId="19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2" fillId="0" borderId="28" xfId="0" applyNumberFormat="1" applyFont="1" applyBorder="1" applyAlignment="1">
      <alignment vertical="center"/>
    </xf>
    <xf numFmtId="3" fontId="2" fillId="0" borderId="45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6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8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3" fontId="16" fillId="0" borderId="0" xfId="0" applyNumberFormat="1" applyFon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3" fontId="3" fillId="0" borderId="1" xfId="0" applyNumberFormat="1" applyFont="1" applyBorder="1"/>
    <xf numFmtId="3" fontId="3" fillId="0" borderId="2" xfId="0" applyNumberFormat="1" applyFont="1" applyBorder="1"/>
    <xf numFmtId="3" fontId="0" fillId="0" borderId="6" xfId="0" applyNumberFormat="1" applyBorder="1"/>
    <xf numFmtId="3" fontId="0" fillId="0" borderId="8" xfId="0" applyNumberFormat="1" applyBorder="1"/>
    <xf numFmtId="3" fontId="0" fillId="0" borderId="11" xfId="0" applyNumberFormat="1" applyBorder="1"/>
    <xf numFmtId="3" fontId="5" fillId="0" borderId="8" xfId="0" applyNumberFormat="1" applyFont="1" applyBorder="1"/>
    <xf numFmtId="3" fontId="20" fillId="0" borderId="7" xfId="0" applyNumberFormat="1" applyFont="1" applyBorder="1"/>
    <xf numFmtId="3" fontId="20" fillId="0" borderId="0" xfId="0" applyNumberFormat="1" applyFont="1"/>
    <xf numFmtId="3" fontId="7" fillId="2" borderId="1" xfId="0" applyNumberFormat="1" applyFont="1" applyFill="1" applyBorder="1"/>
    <xf numFmtId="3" fontId="5" fillId="0" borderId="17" xfId="0" applyNumberFormat="1" applyFont="1" applyBorder="1"/>
    <xf numFmtId="3" fontId="0" fillId="0" borderId="22" xfId="0" applyNumberFormat="1" applyBorder="1"/>
    <xf numFmtId="3" fontId="0" fillId="0" borderId="3" xfId="0" applyNumberFormat="1" applyBorder="1"/>
    <xf numFmtId="3" fontId="0" fillId="0" borderId="24" xfId="0" applyNumberFormat="1" applyBorder="1"/>
    <xf numFmtId="3" fontId="5" fillId="0" borderId="3" xfId="0" applyNumberFormat="1" applyFont="1" applyBorder="1"/>
    <xf numFmtId="3" fontId="5" fillId="0" borderId="5" xfId="0" applyNumberFormat="1" applyFont="1" applyBorder="1"/>
    <xf numFmtId="3" fontId="0" fillId="0" borderId="15" xfId="0" applyNumberFormat="1" applyBorder="1"/>
    <xf numFmtId="3" fontId="0" fillId="0" borderId="15" xfId="0" applyNumberFormat="1" applyFont="1" applyBorder="1"/>
    <xf numFmtId="3" fontId="0" fillId="0" borderId="19" xfId="0" applyNumberFormat="1" applyBorder="1"/>
    <xf numFmtId="3" fontId="0" fillId="0" borderId="1" xfId="0" applyNumberFormat="1" applyBorder="1"/>
    <xf numFmtId="3" fontId="7" fillId="0" borderId="23" xfId="0" applyNumberFormat="1" applyFont="1" applyBorder="1"/>
    <xf numFmtId="3" fontId="0" fillId="0" borderId="17" xfId="0" applyNumberFormat="1" applyFont="1" applyBorder="1"/>
    <xf numFmtId="3" fontId="0" fillId="0" borderId="63" xfId="0" applyNumberFormat="1" applyBorder="1"/>
    <xf numFmtId="3" fontId="0" fillId="0" borderId="56" xfId="0" applyNumberFormat="1" applyFont="1" applyBorder="1"/>
    <xf numFmtId="3" fontId="7" fillId="0" borderId="17" xfId="0" applyNumberFormat="1" applyFont="1" applyBorder="1"/>
    <xf numFmtId="3" fontId="0" fillId="0" borderId="8" xfId="0" applyNumberFormat="1" applyFont="1" applyBorder="1" applyAlignment="1">
      <alignment horizontal="right"/>
    </xf>
    <xf numFmtId="3" fontId="0" fillId="0" borderId="20" xfId="0" applyNumberFormat="1" applyFont="1" applyBorder="1" applyAlignment="1">
      <alignment horizontal="right"/>
    </xf>
    <xf numFmtId="3" fontId="0" fillId="0" borderId="24" xfId="0" applyNumberFormat="1" applyFont="1" applyBorder="1" applyAlignment="1">
      <alignment horizontal="right"/>
    </xf>
    <xf numFmtId="3" fontId="0" fillId="0" borderId="58" xfId="0" applyNumberFormat="1" applyFont="1" applyBorder="1"/>
    <xf numFmtId="3" fontId="0" fillId="0" borderId="39" xfId="0" applyNumberFormat="1" applyFont="1" applyBorder="1"/>
    <xf numFmtId="3" fontId="0" fillId="0" borderId="26" xfId="0" applyNumberFormat="1" applyFont="1" applyBorder="1" applyAlignment="1">
      <alignment horizontal="right"/>
    </xf>
    <xf numFmtId="3" fontId="0" fillId="0" borderId="29" xfId="0" applyNumberFormat="1" applyBorder="1"/>
    <xf numFmtId="3" fontId="3" fillId="0" borderId="47" xfId="0" applyNumberFormat="1" applyFont="1" applyBorder="1"/>
    <xf numFmtId="3" fontId="19" fillId="0" borderId="28" xfId="0" applyNumberFormat="1" applyFont="1" applyBorder="1"/>
    <xf numFmtId="3" fontId="19" fillId="0" borderId="23" xfId="0" applyNumberFormat="1" applyFont="1" applyBorder="1"/>
    <xf numFmtId="3" fontId="0" fillId="0" borderId="16" xfId="0" applyNumberFormat="1" applyFont="1" applyBorder="1"/>
    <xf numFmtId="3" fontId="3" fillId="0" borderId="1" xfId="0" applyNumberFormat="1" applyFont="1" applyBorder="1" applyAlignment="1">
      <alignment vertical="center"/>
    </xf>
    <xf numFmtId="3" fontId="25" fillId="0" borderId="16" xfId="0" applyNumberFormat="1" applyFont="1" applyBorder="1" applyAlignment="1">
      <alignment vertical="center"/>
    </xf>
    <xf numFmtId="3" fontId="25" fillId="0" borderId="57" xfId="0" applyNumberFormat="1" applyFont="1" applyBorder="1" applyAlignment="1">
      <alignment vertical="center"/>
    </xf>
    <xf numFmtId="3" fontId="3" fillId="0" borderId="0" xfId="0" applyNumberFormat="1" applyFont="1" applyAlignment="1"/>
    <xf numFmtId="3" fontId="24" fillId="0" borderId="1" xfId="0" applyNumberFormat="1" applyFont="1" applyFill="1" applyBorder="1" applyAlignment="1">
      <alignment horizontal="left"/>
    </xf>
    <xf numFmtId="3" fontId="26" fillId="0" borderId="1" xfId="0" applyNumberFormat="1" applyFont="1" applyFill="1" applyBorder="1" applyAlignment="1">
      <alignment horizontal="center" wrapText="1"/>
    </xf>
    <xf numFmtId="3" fontId="26" fillId="0" borderId="13" xfId="0" applyNumberFormat="1" applyFont="1" applyFill="1" applyBorder="1" applyAlignment="1">
      <alignment horizontal="center" wrapText="1"/>
    </xf>
    <xf numFmtId="3" fontId="24" fillId="0" borderId="1" xfId="0" applyNumberFormat="1" applyFont="1" applyFill="1" applyBorder="1" applyAlignment="1">
      <alignment horizontal="center"/>
    </xf>
    <xf numFmtId="3" fontId="26" fillId="0" borderId="2" xfId="0" applyNumberFormat="1" applyFont="1" applyFill="1" applyBorder="1" applyAlignment="1">
      <alignment horizontal="center" wrapText="1"/>
    </xf>
    <xf numFmtId="3" fontId="7" fillId="0" borderId="1" xfId="0" applyNumberFormat="1" applyFont="1" applyBorder="1" applyAlignment="1">
      <alignment horizontal="center"/>
    </xf>
    <xf numFmtId="3" fontId="0" fillId="0" borderId="33" xfId="0" applyNumberFormat="1" applyFont="1" applyBorder="1"/>
    <xf numFmtId="3" fontId="0" fillId="0" borderId="32" xfId="0" applyNumberFormat="1" applyBorder="1"/>
    <xf numFmtId="3" fontId="0" fillId="0" borderId="36" xfId="0" applyNumberFormat="1" applyBorder="1"/>
    <xf numFmtId="3" fontId="0" fillId="0" borderId="31" xfId="0" applyNumberFormat="1" applyFont="1" applyBorder="1"/>
    <xf numFmtId="3" fontId="0" fillId="0" borderId="36" xfId="0" applyNumberFormat="1" applyFont="1" applyBorder="1"/>
    <xf numFmtId="3" fontId="7" fillId="0" borderId="18" xfId="0" applyNumberFormat="1" applyFont="1" applyBorder="1"/>
    <xf numFmtId="3" fontId="7" fillId="0" borderId="46" xfId="0" applyNumberFormat="1" applyFont="1" applyBorder="1"/>
    <xf numFmtId="3" fontId="7" fillId="0" borderId="2" xfId="0" applyNumberFormat="1" applyFont="1" applyBorder="1"/>
    <xf numFmtId="3" fontId="0" fillId="0" borderId="37" xfId="0" applyNumberFormat="1" applyFill="1" applyBorder="1"/>
    <xf numFmtId="3" fontId="0" fillId="0" borderId="25" xfId="0" applyNumberFormat="1" applyFill="1" applyBorder="1"/>
    <xf numFmtId="3" fontId="0" fillId="0" borderId="35" xfId="0" applyNumberFormat="1" applyFill="1" applyBorder="1"/>
    <xf numFmtId="3" fontId="6" fillId="0" borderId="2" xfId="0" applyNumberFormat="1" applyFont="1" applyBorder="1"/>
    <xf numFmtId="3" fontId="6" fillId="0" borderId="1" xfId="0" applyNumberFormat="1" applyFont="1" applyBorder="1"/>
    <xf numFmtId="3" fontId="6" fillId="0" borderId="13" xfId="0" applyNumberFormat="1" applyFont="1" applyBorder="1"/>
    <xf numFmtId="3" fontId="6" fillId="0" borderId="2" xfId="0" applyNumberFormat="1" applyFont="1" applyFill="1" applyBorder="1"/>
    <xf numFmtId="3" fontId="6" fillId="0" borderId="23" xfId="0" applyNumberFormat="1" applyFont="1" applyBorder="1"/>
    <xf numFmtId="3" fontId="0" fillId="0" borderId="30" xfId="0" applyNumberFormat="1" applyBorder="1"/>
    <xf numFmtId="3" fontId="0" fillId="0" borderId="3" xfId="0" applyNumberFormat="1" applyFill="1" applyBorder="1"/>
    <xf numFmtId="3" fontId="0" fillId="0" borderId="12" xfId="0" applyNumberFormat="1" applyBorder="1"/>
    <xf numFmtId="3" fontId="0" fillId="0" borderId="10" xfId="0" applyNumberFormat="1" applyFill="1" applyBorder="1"/>
    <xf numFmtId="3" fontId="3" fillId="0" borderId="1" xfId="0" applyNumberFormat="1" applyFont="1" applyFill="1" applyBorder="1"/>
    <xf numFmtId="3" fontId="3" fillId="0" borderId="0" xfId="0" applyNumberFormat="1" applyFont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48" xfId="0" applyNumberFormat="1" applyFont="1" applyFill="1" applyBorder="1" applyAlignment="1">
      <alignment horizontal="center" vertical="center" wrapText="1"/>
    </xf>
    <xf numFmtId="3" fontId="3" fillId="0" borderId="50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0" fillId="0" borderId="30" xfId="0" applyNumberFormat="1" applyFill="1" applyBorder="1" applyAlignment="1">
      <alignment horizontal="left"/>
    </xf>
    <xf numFmtId="3" fontId="0" fillId="0" borderId="59" xfId="0" applyNumberFormat="1" applyFont="1" applyFill="1" applyBorder="1" applyAlignment="1"/>
    <xf numFmtId="3" fontId="0" fillId="0" borderId="30" xfId="0" applyNumberFormat="1" applyFont="1" applyFill="1" applyBorder="1" applyAlignment="1"/>
    <xf numFmtId="3" fontId="0" fillId="0" borderId="10" xfId="0" applyNumberFormat="1" applyFont="1" applyFill="1" applyBorder="1" applyAlignment="1"/>
    <xf numFmtId="3" fontId="7" fillId="0" borderId="18" xfId="0" applyNumberFormat="1" applyFont="1" applyFill="1" applyBorder="1" applyAlignment="1">
      <alignment horizontal="left"/>
    </xf>
    <xf numFmtId="3" fontId="7" fillId="0" borderId="47" xfId="0" applyNumberFormat="1" applyFont="1" applyFill="1" applyBorder="1" applyAlignment="1"/>
    <xf numFmtId="3" fontId="7" fillId="0" borderId="1" xfId="0" applyNumberFormat="1" applyFont="1" applyFill="1" applyBorder="1" applyAlignment="1"/>
    <xf numFmtId="3" fontId="0" fillId="0" borderId="17" xfId="0" applyNumberFormat="1" applyFill="1" applyBorder="1" applyAlignment="1">
      <alignment horizontal="left"/>
    </xf>
    <xf numFmtId="3" fontId="0" fillId="0" borderId="17" xfId="0" applyNumberFormat="1" applyFont="1" applyBorder="1" applyAlignment="1"/>
    <xf numFmtId="3" fontId="0" fillId="0" borderId="56" xfId="0" applyNumberFormat="1" applyFont="1" applyBorder="1" applyAlignment="1"/>
    <xf numFmtId="3" fontId="0" fillId="0" borderId="15" xfId="0" applyNumberFormat="1" applyFill="1" applyBorder="1" applyAlignment="1">
      <alignment horizontal="left"/>
    </xf>
    <xf numFmtId="3" fontId="0" fillId="0" borderId="10" xfId="0" applyNumberFormat="1" applyFont="1" applyBorder="1" applyAlignment="1"/>
    <xf numFmtId="3" fontId="0" fillId="0" borderId="15" xfId="0" applyNumberFormat="1" applyFont="1" applyBorder="1" applyAlignment="1"/>
    <xf numFmtId="3" fontId="0" fillId="0" borderId="26" xfId="0" applyNumberFormat="1" applyFont="1" applyBorder="1" applyAlignment="1"/>
    <xf numFmtId="3" fontId="7" fillId="0" borderId="16" xfId="0" applyNumberFormat="1" applyFont="1" applyFill="1" applyBorder="1" applyAlignment="1">
      <alignment horizontal="left"/>
    </xf>
    <xf numFmtId="3" fontId="7" fillId="0" borderId="1" xfId="0" applyNumberFormat="1" applyFont="1" applyBorder="1" applyAlignment="1"/>
    <xf numFmtId="3" fontId="7" fillId="0" borderId="23" xfId="0" applyNumberFormat="1" applyFont="1" applyBorder="1" applyAlignment="1"/>
    <xf numFmtId="3" fontId="0" fillId="0" borderId="3" xfId="0" applyNumberFormat="1" applyFont="1" applyFill="1" applyBorder="1" applyAlignment="1">
      <alignment horizontal="left"/>
    </xf>
    <xf numFmtId="3" fontId="0" fillId="0" borderId="34" xfId="0" applyNumberFormat="1" applyFont="1" applyBorder="1" applyAlignment="1"/>
    <xf numFmtId="3" fontId="0" fillId="0" borderId="3" xfId="0" applyNumberFormat="1" applyFont="1" applyBorder="1" applyAlignment="1"/>
    <xf numFmtId="3" fontId="0" fillId="0" borderId="59" xfId="0" applyNumberFormat="1" applyFont="1" applyBorder="1" applyAlignment="1"/>
    <xf numFmtId="3" fontId="0" fillId="0" borderId="30" xfId="0" applyNumberFormat="1" applyFont="1" applyBorder="1" applyAlignment="1"/>
    <xf numFmtId="3" fontId="7" fillId="0" borderId="1" xfId="0" applyNumberFormat="1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left"/>
    </xf>
    <xf numFmtId="3" fontId="1" fillId="0" borderId="23" xfId="0" applyNumberFormat="1" applyFont="1" applyBorder="1" applyAlignment="1"/>
    <xf numFmtId="3" fontId="1" fillId="0" borderId="1" xfId="0" applyNumberFormat="1" applyFont="1" applyBorder="1" applyAlignment="1"/>
    <xf numFmtId="3" fontId="3" fillId="0" borderId="0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left" vertical="center"/>
    </xf>
    <xf numFmtId="3" fontId="5" fillId="0" borderId="34" xfId="0" applyNumberFormat="1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3" fontId="14" fillId="0" borderId="17" xfId="0" applyNumberFormat="1" applyFont="1" applyFill="1" applyBorder="1" applyAlignment="1">
      <alignment vertical="center"/>
    </xf>
    <xf numFmtId="3" fontId="5" fillId="0" borderId="31" xfId="0" applyNumberFormat="1" applyFont="1" applyFill="1" applyBorder="1" applyAlignment="1">
      <alignment horizontal="left" vertical="center"/>
    </xf>
    <xf numFmtId="3" fontId="5" fillId="0" borderId="49" xfId="0" applyNumberFormat="1" applyFont="1" applyFill="1" applyBorder="1" applyAlignment="1">
      <alignment vertical="center"/>
    </xf>
    <xf numFmtId="3" fontId="5" fillId="0" borderId="31" xfId="0" applyNumberFormat="1" applyFont="1" applyFill="1" applyBorder="1" applyAlignment="1">
      <alignment vertical="center"/>
    </xf>
    <xf numFmtId="3" fontId="5" fillId="0" borderId="7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49" xfId="0" applyNumberFormat="1" applyFont="1" applyBorder="1" applyAlignment="1">
      <alignment vertical="center"/>
    </xf>
    <xf numFmtId="3" fontId="5" fillId="0" borderId="31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left" vertical="center"/>
    </xf>
    <xf numFmtId="3" fontId="9" fillId="0" borderId="23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3" fontId="3" fillId="0" borderId="55" xfId="0" applyNumberFormat="1" applyFont="1" applyFill="1" applyBorder="1" applyAlignment="1">
      <alignment horizontal="left" vertical="center"/>
    </xf>
    <xf numFmtId="3" fontId="5" fillId="0" borderId="17" xfId="0" applyNumberFormat="1" applyFont="1" applyFill="1" applyBorder="1" applyAlignment="1">
      <alignment vertical="center"/>
    </xf>
    <xf numFmtId="3" fontId="5" fillId="0" borderId="51" xfId="0" applyNumberFormat="1" applyFont="1" applyFill="1" applyBorder="1" applyAlignment="1">
      <alignment horizontal="left" vertical="center"/>
    </xf>
    <xf numFmtId="3" fontId="5" fillId="0" borderId="60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3" fontId="5" fillId="0" borderId="36" xfId="0" applyNumberFormat="1" applyFont="1" applyFill="1" applyBorder="1" applyAlignment="1">
      <alignment horizontal="left" vertical="center"/>
    </xf>
    <xf numFmtId="3" fontId="5" fillId="0" borderId="30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3" fontId="7" fillId="0" borderId="55" xfId="0" applyNumberFormat="1" applyFont="1" applyFill="1" applyBorder="1" applyAlignment="1">
      <alignment horizontal="left" vertical="center"/>
    </xf>
    <xf numFmtId="3" fontId="9" fillId="0" borderId="5" xfId="0" applyNumberFormat="1" applyFont="1" applyFill="1" applyBorder="1" applyAlignment="1">
      <alignment vertical="center"/>
    </xf>
    <xf numFmtId="3" fontId="0" fillId="0" borderId="6" xfId="0" applyNumberFormat="1" applyFill="1" applyBorder="1" applyAlignment="1">
      <alignment horizontal="left" vertical="center"/>
    </xf>
    <xf numFmtId="3" fontId="0" fillId="0" borderId="7" xfId="0" applyNumberFormat="1" applyFont="1" applyFill="1" applyBorder="1" applyAlignment="1">
      <alignment vertical="center"/>
    </xf>
    <xf numFmtId="3" fontId="0" fillId="0" borderId="12" xfId="0" applyNumberFormat="1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3" xfId="0" applyNumberFormat="1" applyFont="1" applyFill="1" applyBorder="1" applyAlignment="1">
      <alignment vertical="center"/>
    </xf>
    <xf numFmtId="3" fontId="1" fillId="0" borderId="61" xfId="0" applyNumberFormat="1" applyFont="1" applyBorder="1" applyAlignment="1">
      <alignment vertical="center"/>
    </xf>
    <xf numFmtId="3" fontId="19" fillId="0" borderId="0" xfId="0" applyNumberFormat="1" applyFont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horizontal="center" vertical="center"/>
    </xf>
    <xf numFmtId="3" fontId="7" fillId="0" borderId="23" xfId="0" applyNumberFormat="1" applyFont="1" applyBorder="1" applyAlignment="1">
      <alignment vertical="center"/>
    </xf>
    <xf numFmtId="3" fontId="6" fillId="0" borderId="15" xfId="0" applyNumberFormat="1" applyFont="1" applyBorder="1"/>
    <xf numFmtId="3" fontId="27" fillId="0" borderId="0" xfId="0" applyNumberFormat="1" applyFont="1" applyAlignment="1">
      <alignment horizontal="right"/>
    </xf>
    <xf numFmtId="3" fontId="27" fillId="0" borderId="28" xfId="0" applyNumberFormat="1" applyFont="1" applyBorder="1" applyAlignment="1">
      <alignment horizontal="center" vertical="center"/>
    </xf>
    <xf numFmtId="3" fontId="27" fillId="0" borderId="45" xfId="0" applyNumberFormat="1" applyFont="1" applyBorder="1" applyAlignment="1">
      <alignment horizontal="center" vertical="center"/>
    </xf>
    <xf numFmtId="3" fontId="27" fillId="0" borderId="54" xfId="0" applyNumberFormat="1" applyFont="1" applyBorder="1" applyAlignment="1">
      <alignment horizontal="center" vertical="center"/>
    </xf>
    <xf numFmtId="3" fontId="27" fillId="0" borderId="1" xfId="0" applyNumberFormat="1" applyFont="1" applyFill="1" applyBorder="1" applyAlignment="1">
      <alignment horizontal="center" vertical="center"/>
    </xf>
    <xf numFmtId="3" fontId="0" fillId="0" borderId="52" xfId="0" applyNumberFormat="1" applyBorder="1" applyAlignment="1">
      <alignment vertical="center"/>
    </xf>
    <xf numFmtId="3" fontId="0" fillId="0" borderId="41" xfId="0" applyNumberFormat="1" applyBorder="1" applyAlignment="1">
      <alignment vertical="center"/>
    </xf>
    <xf numFmtId="3" fontId="0" fillId="0" borderId="42" xfId="0" applyNumberFormat="1" applyBorder="1" applyAlignment="1">
      <alignment vertical="center"/>
    </xf>
    <xf numFmtId="3" fontId="27" fillId="0" borderId="28" xfId="0" applyNumberFormat="1" applyFont="1" applyBorder="1" applyAlignment="1">
      <alignment vertical="center"/>
    </xf>
    <xf numFmtId="3" fontId="0" fillId="0" borderId="38" xfId="0" applyNumberFormat="1" applyFont="1" applyBorder="1"/>
    <xf numFmtId="49" fontId="23" fillId="0" borderId="5" xfId="0" applyNumberFormat="1" applyFont="1" applyBorder="1"/>
    <xf numFmtId="49" fontId="0" fillId="0" borderId="7" xfId="0" applyNumberFormat="1" applyBorder="1"/>
    <xf numFmtId="49" fontId="3" fillId="0" borderId="1" xfId="0" applyNumberFormat="1" applyFont="1" applyBorder="1"/>
    <xf numFmtId="49" fontId="21" fillId="0" borderId="5" xfId="0" applyNumberFormat="1" applyFont="1" applyBorder="1"/>
    <xf numFmtId="49" fontId="10" fillId="0" borderId="10" xfId="0" applyNumberFormat="1" applyFont="1" applyBorder="1"/>
    <xf numFmtId="49" fontId="22" fillId="0" borderId="7" xfId="0" applyNumberFormat="1" applyFont="1" applyBorder="1"/>
    <xf numFmtId="49" fontId="4" fillId="0" borderId="1" xfId="0" applyNumberFormat="1" applyFont="1" applyBorder="1"/>
    <xf numFmtId="49" fontId="21" fillId="0" borderId="17" xfId="0" applyNumberFormat="1" applyFont="1" applyBorder="1"/>
    <xf numFmtId="49" fontId="0" fillId="0" borderId="3" xfId="0" applyNumberFormat="1" applyBorder="1"/>
    <xf numFmtId="49" fontId="10" fillId="0" borderId="7" xfId="0" applyNumberFormat="1" applyFont="1" applyBorder="1" applyAlignment="1">
      <alignment vertical="top" wrapText="1"/>
    </xf>
    <xf numFmtId="49" fontId="5" fillId="0" borderId="7" xfId="0" applyNumberFormat="1" applyFont="1" applyBorder="1"/>
    <xf numFmtId="49" fontId="5" fillId="0" borderId="5" xfId="0" applyNumberFormat="1" applyFont="1" applyBorder="1"/>
    <xf numFmtId="49" fontId="5" fillId="0" borderId="3" xfId="0" applyNumberFormat="1" applyFont="1" applyBorder="1"/>
    <xf numFmtId="49" fontId="0" fillId="0" borderId="15" xfId="0" applyNumberFormat="1" applyBorder="1"/>
    <xf numFmtId="49" fontId="0" fillId="0" borderId="17" xfId="0" applyNumberFormat="1" applyFont="1" applyBorder="1"/>
    <xf numFmtId="49" fontId="0" fillId="0" borderId="7" xfId="0" applyNumberFormat="1" applyFont="1" applyBorder="1"/>
    <xf numFmtId="49" fontId="21" fillId="0" borderId="6" xfId="0" applyNumberFormat="1" applyFont="1" applyBorder="1"/>
    <xf numFmtId="49" fontId="0" fillId="0" borderId="8" xfId="0" applyNumberFormat="1" applyBorder="1"/>
    <xf numFmtId="49" fontId="3" fillId="0" borderId="21" xfId="0" applyNumberFormat="1" applyFont="1" applyBorder="1"/>
    <xf numFmtId="49" fontId="19" fillId="0" borderId="1" xfId="0" applyNumberFormat="1" applyFont="1" applyBorder="1"/>
    <xf numFmtId="49" fontId="0" fillId="0" borderId="5" xfId="0" applyNumberFormat="1" applyBorder="1"/>
    <xf numFmtId="49" fontId="5" fillId="0" borderId="15" xfId="0" applyNumberFormat="1" applyFont="1" applyBorder="1"/>
    <xf numFmtId="49" fontId="3" fillId="0" borderId="16" xfId="0" applyNumberFormat="1" applyFont="1" applyBorder="1"/>
    <xf numFmtId="49" fontId="25" fillId="0" borderId="1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49" fontId="7" fillId="0" borderId="28" xfId="0" applyNumberFormat="1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67" xfId="0" applyNumberFormat="1" applyBorder="1"/>
    <xf numFmtId="0" fontId="0" fillId="0" borderId="38" xfId="0" applyBorder="1"/>
    <xf numFmtId="0" fontId="0" fillId="0" borderId="68" xfId="0" applyBorder="1"/>
    <xf numFmtId="49" fontId="2" fillId="0" borderId="41" xfId="0" applyNumberFormat="1" applyFont="1" applyBorder="1"/>
    <xf numFmtId="49" fontId="0" fillId="0" borderId="41" xfId="0" applyNumberFormat="1" applyBorder="1"/>
    <xf numFmtId="49" fontId="19" fillId="0" borderId="41" xfId="0" applyNumberFormat="1" applyFont="1" applyBorder="1"/>
    <xf numFmtId="0" fontId="19" fillId="0" borderId="20" xfId="0" applyFont="1" applyBorder="1"/>
    <xf numFmtId="0" fontId="19" fillId="0" borderId="9" xfId="0" applyFont="1" applyBorder="1"/>
    <xf numFmtId="3" fontId="3" fillId="0" borderId="16" xfId="0" applyNumberFormat="1" applyFont="1" applyBorder="1"/>
    <xf numFmtId="3" fontId="7" fillId="0" borderId="57" xfId="0" applyNumberFormat="1" applyFont="1" applyBorder="1"/>
    <xf numFmtId="49" fontId="21" fillId="0" borderId="8" xfId="0" applyNumberFormat="1" applyFont="1" applyBorder="1"/>
    <xf numFmtId="49" fontId="0" fillId="0" borderId="40" xfId="0" applyNumberFormat="1" applyBorder="1"/>
    <xf numFmtId="49" fontId="3" fillId="0" borderId="4" xfId="0" applyNumberFormat="1" applyFont="1" applyBorder="1"/>
    <xf numFmtId="3" fontId="1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3" fontId="19" fillId="0" borderId="0" xfId="0" applyNumberFormat="1" applyFont="1" applyAlignment="1">
      <alignment horizontal="right"/>
    </xf>
    <xf numFmtId="3" fontId="7" fillId="0" borderId="18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3" fontId="11" fillId="0" borderId="21" xfId="0" applyNumberFormat="1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wrapText="1"/>
    </xf>
    <xf numFmtId="3" fontId="0" fillId="0" borderId="16" xfId="0" applyNumberFormat="1" applyBorder="1" applyAlignment="1">
      <alignment horizontal="center" wrapText="1"/>
    </xf>
    <xf numFmtId="3" fontId="7" fillId="0" borderId="18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0" xfId="0" applyNumberFormat="1" applyFont="1" applyAlignment="1"/>
    <xf numFmtId="3" fontId="0" fillId="0" borderId="0" xfId="0" applyNumberFormat="1" applyAlignment="1">
      <alignment horizontal="right" vertical="center"/>
    </xf>
    <xf numFmtId="49" fontId="11" fillId="0" borderId="18" xfId="0" applyNumberFormat="1" applyFon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3" fontId="0" fillId="0" borderId="16" xfId="0" applyNumberFormat="1" applyBorder="1" applyAlignment="1">
      <alignment wrapText="1"/>
    </xf>
    <xf numFmtId="3" fontId="7" fillId="0" borderId="0" xfId="0" applyNumberFormat="1" applyFont="1" applyAlignment="1">
      <alignment horizontal="center" wrapText="1"/>
    </xf>
    <xf numFmtId="3" fontId="7" fillId="0" borderId="0" xfId="0" applyNumberFormat="1" applyFont="1" applyAlignment="1">
      <alignment horizontal="center"/>
    </xf>
    <xf numFmtId="3" fontId="0" fillId="0" borderId="0" xfId="0" applyNumberFormat="1" applyAlignment="1"/>
    <xf numFmtId="0" fontId="0" fillId="0" borderId="0" xfId="0" applyAlignment="1">
      <alignment horizontal="right"/>
    </xf>
    <xf numFmtId="3" fontId="19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49" fontId="0" fillId="0" borderId="0" xfId="0" applyNumberFormat="1" applyAlignment="1">
      <alignment horizontal="right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X47"/>
  <sheetViews>
    <sheetView workbookViewId="0">
      <selection activeCell="B4" sqref="B4"/>
    </sheetView>
  </sheetViews>
  <sheetFormatPr defaultRowHeight="12.75"/>
  <cols>
    <col min="1" max="1" width="45.7109375" style="41" customWidth="1"/>
    <col min="2" max="2" width="17.5703125" style="41" customWidth="1"/>
    <col min="3" max="3" width="17.85546875" style="41" customWidth="1"/>
    <col min="4" max="4" width="18.42578125" style="41" customWidth="1"/>
    <col min="5" max="5" width="13.42578125" style="41" customWidth="1"/>
    <col min="6" max="16384" width="9.140625" style="41"/>
  </cols>
  <sheetData>
    <row r="3" spans="1:6">
      <c r="B3" s="42"/>
      <c r="C3" s="41" t="s">
        <v>325</v>
      </c>
    </row>
    <row r="5" spans="1:6" ht="18">
      <c r="A5" s="326" t="s">
        <v>184</v>
      </c>
      <c r="B5" s="327"/>
      <c r="C5" s="327"/>
      <c r="D5" s="327"/>
      <c r="E5" s="327"/>
    </row>
    <row r="6" spans="1:6" ht="12" customHeight="1"/>
    <row r="7" spans="1:6">
      <c r="A7" s="43" t="s">
        <v>24</v>
      </c>
      <c r="B7" s="44"/>
      <c r="C7" s="45"/>
      <c r="D7" s="43"/>
      <c r="E7" s="46" t="s">
        <v>115</v>
      </c>
    </row>
    <row r="8" spans="1:6" ht="13.5" thickBot="1">
      <c r="A8" s="47"/>
      <c r="B8" s="47"/>
      <c r="C8" s="47"/>
      <c r="D8" s="47"/>
    </row>
    <row r="9" spans="1:6">
      <c r="A9" s="332" t="s">
        <v>23</v>
      </c>
      <c r="B9" s="328" t="s">
        <v>167</v>
      </c>
      <c r="C9" s="330" t="s">
        <v>49</v>
      </c>
      <c r="D9" s="334" t="s">
        <v>39</v>
      </c>
      <c r="E9" s="335" t="s">
        <v>40</v>
      </c>
      <c r="F9" s="44"/>
    </row>
    <row r="10" spans="1:6" ht="13.5" thickBot="1">
      <c r="A10" s="333"/>
      <c r="B10" s="329"/>
      <c r="C10" s="331"/>
      <c r="D10" s="333"/>
      <c r="E10" s="336"/>
    </row>
    <row r="11" spans="1:6" ht="15" customHeight="1">
      <c r="A11" s="48" t="s">
        <v>22</v>
      </c>
      <c r="B11" s="49">
        <v>18710364</v>
      </c>
      <c r="C11" s="50">
        <v>16333368</v>
      </c>
      <c r="D11" s="49">
        <v>16333368</v>
      </c>
      <c r="E11" s="50">
        <f>D11/C11*100</f>
        <v>100</v>
      </c>
    </row>
    <row r="12" spans="1:6" ht="15" customHeight="1">
      <c r="A12" s="51" t="s">
        <v>21</v>
      </c>
      <c r="B12" s="52">
        <v>11574000</v>
      </c>
      <c r="C12" s="51">
        <v>13284590</v>
      </c>
      <c r="D12" s="52">
        <v>13284769</v>
      </c>
      <c r="E12" s="51">
        <f t="shared" ref="E12:E47" si="0">D12/C12*100</f>
        <v>100.00134742585205</v>
      </c>
    </row>
    <row r="13" spans="1:6" ht="15" customHeight="1">
      <c r="A13" s="53" t="s">
        <v>20</v>
      </c>
      <c r="B13" s="54">
        <f>SUM(B11:B12)</f>
        <v>30284364</v>
      </c>
      <c r="C13" s="53">
        <f>SUM(C11:C12)</f>
        <v>29617958</v>
      </c>
      <c r="D13" s="54">
        <f>SUM(D11:D12)</f>
        <v>29618137</v>
      </c>
      <c r="E13" s="53">
        <f t="shared" si="0"/>
        <v>100.00060436306919</v>
      </c>
    </row>
    <row r="14" spans="1:6" ht="15" customHeight="1">
      <c r="A14" s="51" t="s">
        <v>19</v>
      </c>
      <c r="B14" s="52">
        <v>0</v>
      </c>
      <c r="C14" s="51">
        <v>9997643</v>
      </c>
      <c r="D14" s="52">
        <v>9997643</v>
      </c>
      <c r="E14" s="51">
        <v>100</v>
      </c>
    </row>
    <row r="15" spans="1:6" ht="15" customHeight="1">
      <c r="A15" s="51" t="s">
        <v>136</v>
      </c>
      <c r="B15" s="52">
        <v>0</v>
      </c>
      <c r="C15" s="51">
        <v>0</v>
      </c>
      <c r="D15" s="52">
        <v>0</v>
      </c>
      <c r="E15" s="51">
        <v>0</v>
      </c>
    </row>
    <row r="16" spans="1:6" ht="12.75" customHeight="1">
      <c r="A16" s="55" t="s">
        <v>18</v>
      </c>
      <c r="B16" s="56">
        <f>SUM(B14:B15)</f>
        <v>0</v>
      </c>
      <c r="C16" s="57">
        <f>SUM(C14:C15)</f>
        <v>9997643</v>
      </c>
      <c r="D16" s="58">
        <f>SUM(D14:D15)</f>
        <v>9997643</v>
      </c>
      <c r="E16" s="53">
        <v>100</v>
      </c>
    </row>
    <row r="17" spans="1:5" ht="15" customHeight="1">
      <c r="A17" s="61" t="s">
        <v>17</v>
      </c>
      <c r="B17" s="62">
        <v>1000000</v>
      </c>
      <c r="C17" s="61">
        <v>1001600</v>
      </c>
      <c r="D17" s="62">
        <v>918627</v>
      </c>
      <c r="E17" s="61">
        <f t="shared" si="0"/>
        <v>91.71595447284345</v>
      </c>
    </row>
    <row r="18" spans="1:5" ht="15" customHeight="1">
      <c r="A18" s="51" t="s">
        <v>16</v>
      </c>
      <c r="B18" s="52">
        <v>1000000</v>
      </c>
      <c r="C18" s="51">
        <v>1001600</v>
      </c>
      <c r="D18" s="52">
        <v>918627</v>
      </c>
      <c r="E18" s="51">
        <f t="shared" si="0"/>
        <v>91.71595447284345</v>
      </c>
    </row>
    <row r="19" spans="1:5" ht="15" customHeight="1">
      <c r="A19" s="51" t="s">
        <v>15</v>
      </c>
      <c r="B19" s="52">
        <v>7500000</v>
      </c>
      <c r="C19" s="51">
        <v>7500000</v>
      </c>
      <c r="D19" s="52">
        <v>6911510</v>
      </c>
      <c r="E19" s="51">
        <f t="shared" si="0"/>
        <v>92.15346666666666</v>
      </c>
    </row>
    <row r="20" spans="1:5" ht="15" customHeight="1">
      <c r="A20" s="51" t="s">
        <v>14</v>
      </c>
      <c r="B20" s="52">
        <v>7500000</v>
      </c>
      <c r="C20" s="51">
        <v>7500000</v>
      </c>
      <c r="D20" s="52">
        <v>6911510</v>
      </c>
      <c r="E20" s="51">
        <f t="shared" si="0"/>
        <v>92.15346666666666</v>
      </c>
    </row>
    <row r="21" spans="1:5" ht="15" customHeight="1">
      <c r="A21" s="51" t="s">
        <v>13</v>
      </c>
      <c r="B21" s="52">
        <v>1100000</v>
      </c>
      <c r="C21" s="51">
        <v>1240000</v>
      </c>
      <c r="D21" s="52">
        <v>1244182</v>
      </c>
      <c r="E21" s="51">
        <f t="shared" si="0"/>
        <v>100.33725806451612</v>
      </c>
    </row>
    <row r="22" spans="1:5" ht="15" customHeight="1">
      <c r="A22" s="61" t="s">
        <v>12</v>
      </c>
      <c r="B22" s="62">
        <v>8600000</v>
      </c>
      <c r="C22" s="61">
        <v>8740000</v>
      </c>
      <c r="D22" s="62">
        <v>8155692</v>
      </c>
      <c r="E22" s="61">
        <f t="shared" si="0"/>
        <v>93.314553775743704</v>
      </c>
    </row>
    <row r="23" spans="1:5" ht="15" customHeight="1">
      <c r="A23" s="63" t="s">
        <v>11</v>
      </c>
      <c r="B23" s="62">
        <v>0</v>
      </c>
      <c r="C23" s="61">
        <v>5500</v>
      </c>
      <c r="D23" s="64">
        <v>8829</v>
      </c>
      <c r="E23" s="61">
        <f t="shared" si="0"/>
        <v>160.52727272727273</v>
      </c>
    </row>
    <row r="24" spans="1:5" ht="15" customHeight="1">
      <c r="A24" s="65" t="s">
        <v>10</v>
      </c>
      <c r="B24" s="58">
        <v>9600000</v>
      </c>
      <c r="C24" s="66">
        <v>9747100</v>
      </c>
      <c r="D24" s="54">
        <v>9083148</v>
      </c>
      <c r="E24" s="53">
        <f t="shared" si="0"/>
        <v>93.188209826512505</v>
      </c>
    </row>
    <row r="25" spans="1:5" ht="15" customHeight="1">
      <c r="A25" s="67" t="s">
        <v>87</v>
      </c>
      <c r="B25" s="68">
        <v>650000</v>
      </c>
      <c r="C25" s="69">
        <v>650000</v>
      </c>
      <c r="D25" s="70">
        <v>391420</v>
      </c>
      <c r="E25" s="51">
        <f t="shared" si="0"/>
        <v>60.21846153846154</v>
      </c>
    </row>
    <row r="26" spans="1:5" ht="15" customHeight="1">
      <c r="A26" s="67" t="s">
        <v>41</v>
      </c>
      <c r="B26" s="68">
        <v>300000</v>
      </c>
      <c r="C26" s="69">
        <v>490000</v>
      </c>
      <c r="D26" s="70">
        <v>420480</v>
      </c>
      <c r="E26" s="51">
        <f t="shared" si="0"/>
        <v>85.812244897959189</v>
      </c>
    </row>
    <row r="27" spans="1:5" ht="15" customHeight="1">
      <c r="A27" s="67" t="s">
        <v>42</v>
      </c>
      <c r="B27" s="68">
        <v>0</v>
      </c>
      <c r="C27" s="69">
        <v>68850</v>
      </c>
      <c r="D27" s="70">
        <v>68850</v>
      </c>
      <c r="E27" s="51">
        <f t="shared" si="0"/>
        <v>100</v>
      </c>
    </row>
    <row r="28" spans="1:5" ht="15" customHeight="1">
      <c r="A28" s="67" t="s">
        <v>43</v>
      </c>
      <c r="B28" s="68">
        <v>1200000</v>
      </c>
      <c r="C28" s="69">
        <v>1200000</v>
      </c>
      <c r="D28" s="70">
        <v>1008048</v>
      </c>
      <c r="E28" s="51">
        <f t="shared" si="0"/>
        <v>84.004000000000005</v>
      </c>
    </row>
    <row r="29" spans="1:5" ht="15" customHeight="1">
      <c r="A29" s="67" t="s">
        <v>44</v>
      </c>
      <c r="B29" s="68">
        <v>324000</v>
      </c>
      <c r="C29" s="69">
        <v>324000</v>
      </c>
      <c r="D29" s="70">
        <v>272172</v>
      </c>
      <c r="E29" s="51">
        <f t="shared" si="0"/>
        <v>84.003703703703707</v>
      </c>
    </row>
    <row r="30" spans="1:5" ht="15" customHeight="1">
      <c r="A30" s="67" t="s">
        <v>168</v>
      </c>
      <c r="B30" s="68">
        <v>0</v>
      </c>
      <c r="C30" s="69">
        <v>1006000</v>
      </c>
      <c r="D30" s="70">
        <v>1006000</v>
      </c>
      <c r="E30" s="51">
        <f t="shared" si="0"/>
        <v>100</v>
      </c>
    </row>
    <row r="31" spans="1:5" ht="15" customHeight="1">
      <c r="A31" s="67" t="s">
        <v>45</v>
      </c>
      <c r="B31" s="68">
        <v>0</v>
      </c>
      <c r="C31" s="69">
        <v>0</v>
      </c>
      <c r="D31" s="70">
        <v>288</v>
      </c>
      <c r="E31" s="51">
        <v>0</v>
      </c>
    </row>
    <row r="32" spans="1:5" ht="15" customHeight="1">
      <c r="A32" s="67" t="s">
        <v>185</v>
      </c>
      <c r="B32" s="68">
        <v>0</v>
      </c>
      <c r="C32" s="69">
        <v>109066</v>
      </c>
      <c r="D32" s="70">
        <v>109066</v>
      </c>
      <c r="E32" s="51">
        <f t="shared" si="0"/>
        <v>100</v>
      </c>
    </row>
    <row r="33" spans="1:24" ht="15" customHeight="1">
      <c r="A33" s="66" t="s">
        <v>9</v>
      </c>
      <c r="B33" s="58">
        <v>2474000</v>
      </c>
      <c r="C33" s="66">
        <v>3847916</v>
      </c>
      <c r="D33" s="71">
        <v>3276343</v>
      </c>
      <c r="E33" s="53">
        <f t="shared" si="0"/>
        <v>85.145907550996441</v>
      </c>
    </row>
    <row r="34" spans="1:24" ht="15" customHeight="1">
      <c r="A34" s="72" t="s">
        <v>46</v>
      </c>
      <c r="B34" s="68">
        <v>0</v>
      </c>
      <c r="C34" s="69">
        <v>0</v>
      </c>
      <c r="D34" s="70">
        <v>0</v>
      </c>
      <c r="E34" s="51">
        <v>0</v>
      </c>
    </row>
    <row r="35" spans="1:24" ht="15" customHeight="1" thickBot="1">
      <c r="A35" s="72" t="s">
        <v>169</v>
      </c>
      <c r="B35" s="68">
        <v>0</v>
      </c>
      <c r="C35" s="69">
        <v>0</v>
      </c>
      <c r="D35" s="70">
        <v>0</v>
      </c>
      <c r="E35" s="51">
        <v>0</v>
      </c>
    </row>
    <row r="36" spans="1:24" s="76" customFormat="1" ht="15" customHeight="1" thickBot="1">
      <c r="A36" s="73" t="s">
        <v>8</v>
      </c>
      <c r="B36" s="74">
        <v>0</v>
      </c>
      <c r="C36" s="75">
        <v>0</v>
      </c>
      <c r="D36" s="54">
        <v>0</v>
      </c>
      <c r="E36" s="53">
        <v>0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</row>
    <row r="37" spans="1:24" ht="15" customHeight="1">
      <c r="A37" s="77" t="s">
        <v>7</v>
      </c>
      <c r="B37" s="71">
        <v>0</v>
      </c>
      <c r="C37" s="77">
        <v>0</v>
      </c>
      <c r="D37" s="54">
        <v>0</v>
      </c>
      <c r="E37" s="53">
        <v>0</v>
      </c>
    </row>
    <row r="38" spans="1:24" ht="15" customHeight="1">
      <c r="A38" s="51" t="s">
        <v>47</v>
      </c>
      <c r="B38" s="59">
        <v>0</v>
      </c>
      <c r="C38" s="60">
        <v>0</v>
      </c>
      <c r="D38" s="78">
        <v>0</v>
      </c>
      <c r="E38" s="51">
        <v>0</v>
      </c>
    </row>
    <row r="39" spans="1:24" ht="15" customHeight="1">
      <c r="A39" s="51" t="s">
        <v>48</v>
      </c>
      <c r="B39" s="59">
        <v>0</v>
      </c>
      <c r="C39" s="60">
        <v>0</v>
      </c>
      <c r="D39" s="78">
        <v>0</v>
      </c>
      <c r="E39" s="51">
        <v>0</v>
      </c>
    </row>
    <row r="40" spans="1:24" ht="15" customHeight="1" thickBot="1">
      <c r="A40" s="79" t="s">
        <v>6</v>
      </c>
      <c r="B40" s="43">
        <v>0</v>
      </c>
      <c r="C40" s="80">
        <v>0</v>
      </c>
      <c r="D40" s="58">
        <v>0</v>
      </c>
      <c r="E40" s="81">
        <v>0</v>
      </c>
    </row>
    <row r="41" spans="1:24" ht="15" customHeight="1" thickBot="1">
      <c r="A41" s="82" t="s">
        <v>5</v>
      </c>
      <c r="B41" s="83">
        <v>42358364</v>
      </c>
      <c r="C41" s="82">
        <v>53210617</v>
      </c>
      <c r="D41" s="84">
        <v>51975271</v>
      </c>
      <c r="E41" s="85">
        <f t="shared" si="0"/>
        <v>97.67838437205117</v>
      </c>
    </row>
    <row r="42" spans="1:24" ht="15" customHeight="1">
      <c r="A42" s="86" t="s">
        <v>4</v>
      </c>
      <c r="B42" s="49">
        <v>0</v>
      </c>
      <c r="C42" s="86">
        <v>3227000</v>
      </c>
      <c r="D42" s="50">
        <v>3227000</v>
      </c>
      <c r="E42" s="50">
        <f t="shared" si="0"/>
        <v>100</v>
      </c>
    </row>
    <row r="43" spans="1:24" ht="15" customHeight="1">
      <c r="A43" s="72" t="s">
        <v>72</v>
      </c>
      <c r="B43" s="64">
        <v>0</v>
      </c>
      <c r="C43" s="87">
        <v>0</v>
      </c>
      <c r="D43" s="51">
        <v>765196</v>
      </c>
      <c r="E43" s="51">
        <v>0</v>
      </c>
    </row>
    <row r="44" spans="1:24" ht="15" customHeight="1">
      <c r="A44" s="88" t="s">
        <v>3</v>
      </c>
      <c r="B44" s="89">
        <v>0</v>
      </c>
      <c r="C44" s="88">
        <v>0</v>
      </c>
      <c r="D44" s="60">
        <v>0</v>
      </c>
      <c r="E44" s="51">
        <v>0</v>
      </c>
    </row>
    <row r="45" spans="1:24" s="92" customFormat="1" ht="15" customHeight="1" thickBot="1">
      <c r="A45" s="90" t="s">
        <v>2</v>
      </c>
      <c r="B45" s="47">
        <v>0</v>
      </c>
      <c r="C45" s="91">
        <v>3227000</v>
      </c>
      <c r="D45" s="87">
        <v>3992196</v>
      </c>
      <c r="E45" s="72">
        <f t="shared" si="0"/>
        <v>123.71230244809422</v>
      </c>
    </row>
    <row r="46" spans="1:24" s="95" customFormat="1" ht="15" customHeight="1" thickBot="1">
      <c r="A46" s="93" t="s">
        <v>1</v>
      </c>
      <c r="B46" s="94">
        <v>0</v>
      </c>
      <c r="C46" s="29">
        <v>3227000</v>
      </c>
      <c r="D46" s="29">
        <v>3992196</v>
      </c>
      <c r="E46" s="29">
        <f t="shared" si="0"/>
        <v>123.71230244809422</v>
      </c>
    </row>
    <row r="47" spans="1:24" s="97" customFormat="1" ht="20.100000000000001" customHeight="1" thickBot="1">
      <c r="A47" s="82" t="s">
        <v>0</v>
      </c>
      <c r="B47" s="83">
        <v>42358364</v>
      </c>
      <c r="C47" s="82">
        <v>56437617</v>
      </c>
      <c r="D47" s="96">
        <v>55967467</v>
      </c>
      <c r="E47" s="85">
        <f t="shared" si="0"/>
        <v>99.166956322766069</v>
      </c>
    </row>
  </sheetData>
  <mergeCells count="6">
    <mergeCell ref="A5:E5"/>
    <mergeCell ref="B9:B10"/>
    <mergeCell ref="C9:C10"/>
    <mergeCell ref="A9:A10"/>
    <mergeCell ref="D9:D10"/>
    <mergeCell ref="E9:E10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D172"/>
  <sheetViews>
    <sheetView tabSelected="1" workbookViewId="0">
      <selection activeCell="G16" sqref="G16"/>
    </sheetView>
  </sheetViews>
  <sheetFormatPr defaultRowHeight="12.75"/>
  <cols>
    <col min="1" max="1" width="16.5703125" style="2" customWidth="1"/>
    <col min="2" max="2" width="28.5703125" customWidth="1"/>
    <col min="3" max="3" width="18.5703125" customWidth="1"/>
    <col min="4" max="4" width="18.7109375" customWidth="1"/>
  </cols>
  <sheetData>
    <row r="2" spans="1:4">
      <c r="A2" s="365" t="s">
        <v>334</v>
      </c>
      <c r="B2" s="359"/>
      <c r="C2" s="359"/>
      <c r="D2" s="359"/>
    </row>
    <row r="4" spans="1:4">
      <c r="A4" s="366" t="s">
        <v>209</v>
      </c>
      <c r="B4" s="367"/>
      <c r="C4" s="367"/>
      <c r="D4" s="367"/>
    </row>
    <row r="5" spans="1:4">
      <c r="A5" s="367"/>
      <c r="B5" s="367"/>
      <c r="C5" s="367"/>
      <c r="D5" s="367"/>
    </row>
    <row r="6" spans="1:4" ht="13.5" thickBot="1"/>
    <row r="7" spans="1:4" s="312" customFormat="1" ht="13.5" thickBot="1">
      <c r="A7" s="309" t="s">
        <v>154</v>
      </c>
      <c r="B7" s="310" t="s">
        <v>23</v>
      </c>
      <c r="C7" s="310" t="s">
        <v>210</v>
      </c>
      <c r="D7" s="311" t="s">
        <v>211</v>
      </c>
    </row>
    <row r="8" spans="1:4">
      <c r="A8" s="313"/>
      <c r="B8" s="314"/>
      <c r="C8" s="314"/>
      <c r="D8" s="315"/>
    </row>
    <row r="9" spans="1:4">
      <c r="A9" s="316" t="s">
        <v>212</v>
      </c>
      <c r="B9" s="3"/>
      <c r="C9" s="3"/>
      <c r="D9" s="9"/>
    </row>
    <row r="10" spans="1:4">
      <c r="A10" s="317">
        <v>55</v>
      </c>
      <c r="B10" s="3" t="s">
        <v>155</v>
      </c>
      <c r="C10" s="3">
        <v>2075</v>
      </c>
      <c r="D10" s="9">
        <v>205000</v>
      </c>
    </row>
    <row r="11" spans="1:4">
      <c r="A11" s="317">
        <v>92</v>
      </c>
      <c r="B11" s="3" t="s">
        <v>157</v>
      </c>
      <c r="C11" s="3">
        <v>953</v>
      </c>
      <c r="D11" s="9">
        <v>67000</v>
      </c>
    </row>
    <row r="12" spans="1:4">
      <c r="A12" s="317">
        <v>121</v>
      </c>
      <c r="B12" s="3" t="s">
        <v>157</v>
      </c>
      <c r="C12" s="3">
        <v>996</v>
      </c>
      <c r="D12" s="9">
        <v>70000</v>
      </c>
    </row>
    <row r="13" spans="1:4">
      <c r="A13" s="317">
        <v>124</v>
      </c>
      <c r="B13" s="3" t="s">
        <v>157</v>
      </c>
      <c r="C13" s="3">
        <v>1695</v>
      </c>
      <c r="D13" s="9">
        <v>119000</v>
      </c>
    </row>
    <row r="14" spans="1:4">
      <c r="A14" s="317">
        <v>129</v>
      </c>
      <c r="B14" s="3" t="s">
        <v>213</v>
      </c>
      <c r="C14" s="3">
        <v>2226</v>
      </c>
      <c r="D14" s="9">
        <v>44000</v>
      </c>
    </row>
    <row r="15" spans="1:4">
      <c r="A15" s="317">
        <v>143</v>
      </c>
      <c r="B15" s="3" t="s">
        <v>155</v>
      </c>
      <c r="C15" s="3">
        <v>1165</v>
      </c>
      <c r="D15" s="9">
        <v>177000</v>
      </c>
    </row>
    <row r="16" spans="1:4">
      <c r="A16" s="317">
        <v>252</v>
      </c>
      <c r="B16" s="3" t="s">
        <v>157</v>
      </c>
      <c r="C16" s="3">
        <v>1327</v>
      </c>
      <c r="D16" s="9">
        <v>93000</v>
      </c>
    </row>
    <row r="17" spans="1:4">
      <c r="A17" s="317" t="s">
        <v>214</v>
      </c>
      <c r="B17" s="3" t="s">
        <v>215</v>
      </c>
      <c r="C17" s="3"/>
      <c r="D17" s="9">
        <v>2818897</v>
      </c>
    </row>
    <row r="18" spans="1:4">
      <c r="A18" s="317">
        <v>254</v>
      </c>
      <c r="B18" s="3" t="s">
        <v>156</v>
      </c>
      <c r="C18" s="3">
        <v>292</v>
      </c>
      <c r="D18" s="9">
        <v>122000</v>
      </c>
    </row>
    <row r="19" spans="1:4">
      <c r="A19" s="317">
        <v>259</v>
      </c>
      <c r="B19" s="3" t="s">
        <v>157</v>
      </c>
      <c r="C19" s="3">
        <v>1221</v>
      </c>
      <c r="D19" s="9">
        <v>85000</v>
      </c>
    </row>
    <row r="20" spans="1:4">
      <c r="A20" s="317">
        <v>260</v>
      </c>
      <c r="B20" s="3" t="s">
        <v>157</v>
      </c>
      <c r="C20" s="3">
        <v>4604</v>
      </c>
      <c r="D20" s="9">
        <v>322000</v>
      </c>
    </row>
    <row r="21" spans="1:4">
      <c r="A21" s="317">
        <v>271</v>
      </c>
      <c r="B21" s="3" t="s">
        <v>156</v>
      </c>
      <c r="C21" s="3">
        <v>3482</v>
      </c>
      <c r="D21" s="9">
        <v>348000</v>
      </c>
    </row>
    <row r="22" spans="1:4">
      <c r="A22" s="317">
        <v>282</v>
      </c>
      <c r="B22" s="3" t="s">
        <v>156</v>
      </c>
      <c r="C22" s="3">
        <v>1112</v>
      </c>
      <c r="D22" s="9">
        <v>110000</v>
      </c>
    </row>
    <row r="23" spans="1:4">
      <c r="A23" s="317">
        <v>283</v>
      </c>
      <c r="B23" s="3" t="s">
        <v>156</v>
      </c>
      <c r="C23" s="3">
        <v>1223</v>
      </c>
      <c r="D23" s="9">
        <v>122000</v>
      </c>
    </row>
    <row r="24" spans="1:4">
      <c r="A24" s="317">
        <v>284</v>
      </c>
      <c r="B24" s="3" t="s">
        <v>156</v>
      </c>
      <c r="C24" s="3">
        <v>928</v>
      </c>
      <c r="D24" s="9">
        <v>92000</v>
      </c>
    </row>
    <row r="25" spans="1:4">
      <c r="A25" s="317">
        <v>299</v>
      </c>
      <c r="B25" s="3" t="s">
        <v>156</v>
      </c>
      <c r="C25" s="3">
        <v>4017</v>
      </c>
      <c r="D25" s="9">
        <v>201000</v>
      </c>
    </row>
    <row r="26" spans="1:4">
      <c r="A26" s="317">
        <v>312</v>
      </c>
      <c r="B26" s="3" t="s">
        <v>155</v>
      </c>
      <c r="C26" s="3">
        <v>2453</v>
      </c>
      <c r="D26" s="9">
        <v>245000</v>
      </c>
    </row>
    <row r="27" spans="1:4">
      <c r="A27" s="317">
        <v>363</v>
      </c>
      <c r="B27" s="3" t="s">
        <v>155</v>
      </c>
      <c r="C27" s="3">
        <v>525</v>
      </c>
      <c r="D27" s="9">
        <v>53000</v>
      </c>
    </row>
    <row r="28" spans="1:4">
      <c r="A28" s="317">
        <v>376</v>
      </c>
      <c r="B28" s="3" t="s">
        <v>156</v>
      </c>
      <c r="C28" s="3">
        <v>9291</v>
      </c>
      <c r="D28" s="9">
        <v>464000</v>
      </c>
    </row>
    <row r="29" spans="1:4">
      <c r="A29" s="317">
        <v>447</v>
      </c>
      <c r="B29" s="3" t="s">
        <v>216</v>
      </c>
      <c r="C29" s="3">
        <v>252</v>
      </c>
      <c r="D29" s="9">
        <v>25000</v>
      </c>
    </row>
    <row r="30" spans="1:4">
      <c r="A30" s="317">
        <v>495</v>
      </c>
      <c r="B30" s="3" t="s">
        <v>155</v>
      </c>
      <c r="C30" s="3">
        <v>2025</v>
      </c>
      <c r="D30" s="9">
        <v>203000</v>
      </c>
    </row>
    <row r="31" spans="1:4">
      <c r="A31" s="317">
        <v>498</v>
      </c>
      <c r="B31" s="3" t="s">
        <v>157</v>
      </c>
      <c r="C31" s="3">
        <v>403</v>
      </c>
      <c r="D31" s="9">
        <v>1228198</v>
      </c>
    </row>
    <row r="32" spans="1:4">
      <c r="A32" s="317">
        <v>502</v>
      </c>
      <c r="B32" s="3" t="s">
        <v>156</v>
      </c>
      <c r="C32" s="3">
        <v>2600</v>
      </c>
      <c r="D32" s="9">
        <v>260000</v>
      </c>
    </row>
    <row r="33" spans="1:4">
      <c r="A33" s="317" t="s">
        <v>217</v>
      </c>
      <c r="B33" s="3" t="s">
        <v>218</v>
      </c>
      <c r="C33" s="3">
        <v>44413</v>
      </c>
      <c r="D33" s="9">
        <v>237991127</v>
      </c>
    </row>
    <row r="34" spans="1:4">
      <c r="A34" s="317">
        <v>1000</v>
      </c>
      <c r="B34" s="3" t="s">
        <v>219</v>
      </c>
      <c r="C34" s="3"/>
      <c r="D34" s="9">
        <v>1988138</v>
      </c>
    </row>
    <row r="35" spans="1:4">
      <c r="A35" s="317">
        <v>1234</v>
      </c>
      <c r="B35" s="3" t="s">
        <v>155</v>
      </c>
      <c r="C35" s="3">
        <v>1532</v>
      </c>
      <c r="D35" s="9">
        <v>153000</v>
      </c>
    </row>
    <row r="36" spans="1:4">
      <c r="A36" s="317" t="s">
        <v>220</v>
      </c>
      <c r="B36" s="3" t="s">
        <v>155</v>
      </c>
      <c r="C36" s="3">
        <v>6855</v>
      </c>
      <c r="D36" s="9">
        <v>343000</v>
      </c>
    </row>
    <row r="37" spans="1:4">
      <c r="A37" s="317" t="s">
        <v>221</v>
      </c>
      <c r="B37" s="3" t="s">
        <v>222</v>
      </c>
      <c r="C37" s="3">
        <v>17548</v>
      </c>
      <c r="D37" s="9">
        <v>877000</v>
      </c>
    </row>
    <row r="38" spans="1:4">
      <c r="A38" s="317" t="s">
        <v>223</v>
      </c>
      <c r="B38" s="3" t="s">
        <v>222</v>
      </c>
      <c r="C38" s="3">
        <v>2715</v>
      </c>
      <c r="D38" s="9">
        <v>136000</v>
      </c>
    </row>
    <row r="39" spans="1:4">
      <c r="A39" s="317" t="s">
        <v>224</v>
      </c>
      <c r="B39" s="3" t="s">
        <v>222</v>
      </c>
      <c r="C39" s="3">
        <v>4848</v>
      </c>
      <c r="D39" s="9">
        <v>242000</v>
      </c>
    </row>
    <row r="40" spans="1:4">
      <c r="A40" s="317" t="s">
        <v>225</v>
      </c>
      <c r="B40" s="3" t="s">
        <v>155</v>
      </c>
      <c r="C40" s="3">
        <v>2413</v>
      </c>
      <c r="D40" s="9">
        <v>241000</v>
      </c>
    </row>
    <row r="41" spans="1:4">
      <c r="A41" s="317" t="s">
        <v>226</v>
      </c>
      <c r="B41" s="3" t="s">
        <v>222</v>
      </c>
      <c r="C41" s="3">
        <v>496</v>
      </c>
      <c r="D41" s="9">
        <v>25000</v>
      </c>
    </row>
    <row r="42" spans="1:4">
      <c r="A42" s="317" t="s">
        <v>227</v>
      </c>
      <c r="B42" s="3" t="s">
        <v>222</v>
      </c>
      <c r="C42" s="3">
        <v>896</v>
      </c>
      <c r="D42" s="9">
        <v>45000</v>
      </c>
    </row>
    <row r="43" spans="1:4">
      <c r="A43" s="317" t="s">
        <v>228</v>
      </c>
      <c r="B43" s="3" t="s">
        <v>222</v>
      </c>
      <c r="C43" s="3">
        <v>4521</v>
      </c>
      <c r="D43" s="9">
        <v>316000</v>
      </c>
    </row>
    <row r="44" spans="1:4">
      <c r="A44" s="317" t="s">
        <v>229</v>
      </c>
      <c r="B44" s="3" t="s">
        <v>222</v>
      </c>
      <c r="C44" s="3">
        <v>446</v>
      </c>
      <c r="D44" s="9">
        <v>31000</v>
      </c>
    </row>
    <row r="45" spans="1:4">
      <c r="A45" s="317" t="s">
        <v>230</v>
      </c>
      <c r="B45" s="3" t="s">
        <v>222</v>
      </c>
      <c r="C45" s="3">
        <v>9175</v>
      </c>
      <c r="D45" s="9">
        <v>642000</v>
      </c>
    </row>
    <row r="46" spans="1:4">
      <c r="A46" s="317" t="s">
        <v>231</v>
      </c>
      <c r="B46" s="3" t="s">
        <v>222</v>
      </c>
      <c r="C46" s="3">
        <v>1176</v>
      </c>
      <c r="D46" s="9">
        <v>59000</v>
      </c>
    </row>
    <row r="47" spans="1:4">
      <c r="A47" s="317" t="s">
        <v>232</v>
      </c>
      <c r="B47" s="3" t="s">
        <v>222</v>
      </c>
      <c r="C47" s="3">
        <v>1903</v>
      </c>
      <c r="D47" s="9">
        <v>133000</v>
      </c>
    </row>
    <row r="48" spans="1:4">
      <c r="A48" s="317" t="s">
        <v>233</v>
      </c>
      <c r="B48" s="3" t="s">
        <v>222</v>
      </c>
      <c r="C48" s="3">
        <v>3634</v>
      </c>
      <c r="D48" s="9">
        <v>182000</v>
      </c>
    </row>
    <row r="49" spans="1:4">
      <c r="A49" s="317" t="s">
        <v>234</v>
      </c>
      <c r="B49" s="3" t="s">
        <v>222</v>
      </c>
      <c r="C49" s="3">
        <v>4147</v>
      </c>
      <c r="D49" s="9">
        <v>207000</v>
      </c>
    </row>
    <row r="50" spans="1:4">
      <c r="A50" s="317" t="s">
        <v>235</v>
      </c>
      <c r="B50" s="3" t="s">
        <v>222</v>
      </c>
      <c r="C50" s="3">
        <v>111</v>
      </c>
      <c r="D50" s="9">
        <v>11000</v>
      </c>
    </row>
    <row r="51" spans="1:4">
      <c r="A51" s="317" t="s">
        <v>236</v>
      </c>
      <c r="B51" s="3" t="s">
        <v>222</v>
      </c>
      <c r="C51" s="3">
        <v>8556</v>
      </c>
      <c r="D51" s="9">
        <v>428000</v>
      </c>
    </row>
    <row r="52" spans="1:4">
      <c r="A52" s="317" t="s">
        <v>237</v>
      </c>
      <c r="B52" s="3" t="s">
        <v>222</v>
      </c>
      <c r="C52" s="3">
        <v>8596</v>
      </c>
      <c r="D52" s="9">
        <v>430000</v>
      </c>
    </row>
    <row r="53" spans="1:4">
      <c r="A53" s="317" t="s">
        <v>238</v>
      </c>
      <c r="B53" s="3" t="s">
        <v>222</v>
      </c>
      <c r="C53" s="3">
        <v>4712</v>
      </c>
      <c r="D53" s="9">
        <v>236000</v>
      </c>
    </row>
    <row r="54" spans="1:4">
      <c r="A54" s="317" t="s">
        <v>239</v>
      </c>
      <c r="B54" s="3" t="s">
        <v>222</v>
      </c>
      <c r="C54" s="3">
        <v>2662</v>
      </c>
      <c r="D54" s="9">
        <v>133000</v>
      </c>
    </row>
    <row r="55" spans="1:4">
      <c r="A55" s="317" t="s">
        <v>240</v>
      </c>
      <c r="B55" s="3" t="s">
        <v>222</v>
      </c>
      <c r="C55" s="3">
        <v>4835</v>
      </c>
      <c r="D55" s="9">
        <v>242000</v>
      </c>
    </row>
    <row r="56" spans="1:4">
      <c r="A56" s="317" t="s">
        <v>241</v>
      </c>
      <c r="B56" s="3" t="s">
        <v>222</v>
      </c>
      <c r="C56" s="3">
        <v>11309</v>
      </c>
      <c r="D56" s="9">
        <v>565000</v>
      </c>
    </row>
    <row r="57" spans="1:4">
      <c r="A57" s="317" t="s">
        <v>242</v>
      </c>
      <c r="B57" s="3" t="s">
        <v>222</v>
      </c>
      <c r="C57" s="3">
        <v>2046</v>
      </c>
      <c r="D57" s="9">
        <v>102000</v>
      </c>
    </row>
    <row r="58" spans="1:4">
      <c r="A58" s="317" t="s">
        <v>243</v>
      </c>
      <c r="B58" s="3" t="s">
        <v>222</v>
      </c>
      <c r="C58" s="3">
        <v>1063</v>
      </c>
      <c r="D58" s="9">
        <v>53000</v>
      </c>
    </row>
    <row r="59" spans="1:4">
      <c r="A59" s="317" t="s">
        <v>244</v>
      </c>
      <c r="B59" s="3" t="s">
        <v>222</v>
      </c>
      <c r="C59" s="3">
        <v>3179</v>
      </c>
      <c r="D59" s="9">
        <v>159000</v>
      </c>
    </row>
    <row r="60" spans="1:4">
      <c r="A60" s="317" t="s">
        <v>245</v>
      </c>
      <c r="B60" s="3" t="s">
        <v>222</v>
      </c>
      <c r="C60" s="3">
        <v>9005</v>
      </c>
      <c r="D60" s="9">
        <v>450000</v>
      </c>
    </row>
    <row r="61" spans="1:4">
      <c r="A61" s="317" t="s">
        <v>246</v>
      </c>
      <c r="B61" s="3" t="s">
        <v>222</v>
      </c>
      <c r="C61" s="3">
        <v>1741</v>
      </c>
      <c r="D61" s="9">
        <v>87000</v>
      </c>
    </row>
    <row r="62" spans="1:4">
      <c r="A62" s="317" t="s">
        <v>247</v>
      </c>
      <c r="B62" s="3" t="s">
        <v>222</v>
      </c>
      <c r="C62" s="3">
        <v>10130</v>
      </c>
      <c r="D62" s="9">
        <v>9043</v>
      </c>
    </row>
    <row r="63" spans="1:4">
      <c r="A63" s="317" t="s">
        <v>248</v>
      </c>
      <c r="B63" s="3" t="s">
        <v>222</v>
      </c>
      <c r="C63" s="3">
        <v>2958</v>
      </c>
      <c r="D63" s="9">
        <v>41000</v>
      </c>
    </row>
    <row r="64" spans="1:4">
      <c r="A64" s="317" t="s">
        <v>249</v>
      </c>
      <c r="B64" s="3" t="s">
        <v>222</v>
      </c>
      <c r="C64" s="3">
        <v>4122</v>
      </c>
      <c r="D64" s="9">
        <v>206000</v>
      </c>
    </row>
    <row r="65" spans="1:4">
      <c r="A65" s="317" t="s">
        <v>250</v>
      </c>
      <c r="B65" s="3" t="s">
        <v>222</v>
      </c>
      <c r="C65" s="3">
        <v>3003</v>
      </c>
      <c r="D65" s="9">
        <v>210000</v>
      </c>
    </row>
    <row r="66" spans="1:4">
      <c r="A66" s="317" t="s">
        <v>251</v>
      </c>
      <c r="B66" s="3" t="s">
        <v>222</v>
      </c>
      <c r="C66" s="3">
        <v>25923</v>
      </c>
      <c r="D66" s="9">
        <v>1296000</v>
      </c>
    </row>
    <row r="67" spans="1:4">
      <c r="A67" s="317"/>
      <c r="B67" s="30" t="s">
        <v>252</v>
      </c>
      <c r="C67" s="30"/>
      <c r="D67" s="31">
        <f>SUM(D10:D66)</f>
        <v>255743403</v>
      </c>
    </row>
    <row r="68" spans="1:4">
      <c r="A68" s="317"/>
      <c r="B68" s="3"/>
      <c r="C68" s="3"/>
      <c r="D68" s="9"/>
    </row>
    <row r="69" spans="1:4">
      <c r="A69" s="316" t="s">
        <v>158</v>
      </c>
      <c r="B69" s="30"/>
      <c r="C69" s="3"/>
      <c r="D69" s="9"/>
    </row>
    <row r="70" spans="1:4">
      <c r="A70" s="317" t="s">
        <v>253</v>
      </c>
      <c r="B70" s="3" t="s">
        <v>254</v>
      </c>
      <c r="C70" s="3">
        <v>205</v>
      </c>
      <c r="D70" s="9">
        <v>1012525</v>
      </c>
    </row>
    <row r="71" spans="1:4">
      <c r="A71" s="317" t="s">
        <v>255</v>
      </c>
      <c r="B71" s="3" t="s">
        <v>160</v>
      </c>
      <c r="C71" s="3">
        <v>2078</v>
      </c>
      <c r="D71" s="9">
        <v>27505764</v>
      </c>
    </row>
    <row r="72" spans="1:4">
      <c r="A72" s="317" t="s">
        <v>256</v>
      </c>
      <c r="B72" s="3" t="s">
        <v>257</v>
      </c>
      <c r="C72" s="3">
        <v>6049</v>
      </c>
      <c r="D72" s="9">
        <v>13964115</v>
      </c>
    </row>
    <row r="73" spans="1:4">
      <c r="A73" s="317" t="s">
        <v>258</v>
      </c>
      <c r="B73" s="3" t="s">
        <v>259</v>
      </c>
      <c r="C73" s="3">
        <v>3132</v>
      </c>
      <c r="D73" s="9">
        <v>18901694</v>
      </c>
    </row>
    <row r="74" spans="1:4">
      <c r="A74" s="317" t="s">
        <v>260</v>
      </c>
      <c r="B74" s="3" t="s">
        <v>261</v>
      </c>
      <c r="C74" s="3">
        <v>7508</v>
      </c>
      <c r="D74" s="9">
        <v>160674</v>
      </c>
    </row>
    <row r="75" spans="1:4">
      <c r="A75" s="317" t="s">
        <v>262</v>
      </c>
      <c r="B75" s="3" t="s">
        <v>263</v>
      </c>
      <c r="C75" s="3">
        <v>507</v>
      </c>
      <c r="D75" s="9">
        <v>1177186</v>
      </c>
    </row>
    <row r="76" spans="1:4">
      <c r="A76" s="317" t="s">
        <v>159</v>
      </c>
      <c r="B76" s="3" t="s">
        <v>264</v>
      </c>
      <c r="C76" s="3">
        <v>6917</v>
      </c>
      <c r="D76" s="9">
        <v>2430108</v>
      </c>
    </row>
    <row r="77" spans="1:4">
      <c r="A77" s="317"/>
      <c r="B77" s="30" t="s">
        <v>265</v>
      </c>
      <c r="C77" s="30"/>
      <c r="D77" s="31">
        <f>SUM(D70:D76)</f>
        <v>65152066</v>
      </c>
    </row>
    <row r="78" spans="1:4">
      <c r="A78" s="317"/>
      <c r="B78" s="3"/>
      <c r="C78" s="3"/>
      <c r="D78" s="9"/>
    </row>
    <row r="79" spans="1:4">
      <c r="A79" s="316" t="s">
        <v>266</v>
      </c>
      <c r="B79" s="30"/>
      <c r="C79" s="3"/>
      <c r="D79" s="9"/>
    </row>
    <row r="80" spans="1:4">
      <c r="A80" s="317" t="s">
        <v>267</v>
      </c>
      <c r="B80" s="3" t="s">
        <v>161</v>
      </c>
      <c r="C80" s="3">
        <v>1007</v>
      </c>
      <c r="D80" s="9">
        <v>70000</v>
      </c>
    </row>
    <row r="81" spans="1:4">
      <c r="A81" s="317" t="s">
        <v>268</v>
      </c>
      <c r="B81" s="3" t="s">
        <v>161</v>
      </c>
      <c r="C81" s="3">
        <v>2536</v>
      </c>
      <c r="D81" s="9">
        <v>178000</v>
      </c>
    </row>
    <row r="82" spans="1:4">
      <c r="A82" s="317" t="s">
        <v>269</v>
      </c>
      <c r="B82" s="3" t="s">
        <v>270</v>
      </c>
      <c r="C82" s="3">
        <v>676</v>
      </c>
      <c r="D82" s="9">
        <v>67000</v>
      </c>
    </row>
    <row r="83" spans="1:4">
      <c r="A83" s="317" t="s">
        <v>271</v>
      </c>
      <c r="B83" s="3" t="s">
        <v>161</v>
      </c>
      <c r="C83" s="3">
        <v>1521</v>
      </c>
      <c r="D83" s="9">
        <v>152000</v>
      </c>
    </row>
    <row r="84" spans="1:4">
      <c r="A84" s="317" t="s">
        <v>272</v>
      </c>
      <c r="B84" s="3" t="s">
        <v>273</v>
      </c>
      <c r="C84" s="3">
        <v>2149</v>
      </c>
      <c r="D84" s="9">
        <v>1328149</v>
      </c>
    </row>
    <row r="85" spans="1:4">
      <c r="A85" s="317" t="s">
        <v>274</v>
      </c>
      <c r="B85" s="3" t="s">
        <v>161</v>
      </c>
      <c r="C85" s="3">
        <v>90</v>
      </c>
      <c r="D85" s="9">
        <v>5000</v>
      </c>
    </row>
    <row r="86" spans="1:4">
      <c r="A86" s="317" t="s">
        <v>275</v>
      </c>
      <c r="B86" s="3" t="s">
        <v>161</v>
      </c>
      <c r="C86" s="3">
        <v>162</v>
      </c>
      <c r="D86" s="9">
        <v>16000</v>
      </c>
    </row>
    <row r="87" spans="1:4">
      <c r="A87" s="317" t="s">
        <v>276</v>
      </c>
      <c r="B87" s="3" t="s">
        <v>161</v>
      </c>
      <c r="C87" s="3">
        <v>468</v>
      </c>
      <c r="D87" s="9">
        <v>46000</v>
      </c>
    </row>
    <row r="88" spans="1:4">
      <c r="A88" s="317" t="s">
        <v>277</v>
      </c>
      <c r="B88" s="3" t="s">
        <v>161</v>
      </c>
      <c r="C88" s="3">
        <v>5241</v>
      </c>
      <c r="D88" s="9">
        <v>130000</v>
      </c>
    </row>
    <row r="89" spans="1:4">
      <c r="A89" s="317" t="s">
        <v>278</v>
      </c>
      <c r="B89" s="3" t="s">
        <v>161</v>
      </c>
      <c r="C89" s="3">
        <v>831</v>
      </c>
      <c r="D89" s="9">
        <v>83000</v>
      </c>
    </row>
    <row r="90" spans="1:4">
      <c r="A90" s="317" t="s">
        <v>279</v>
      </c>
      <c r="B90" s="3" t="s">
        <v>280</v>
      </c>
      <c r="C90" s="3">
        <v>1756</v>
      </c>
      <c r="D90" s="9">
        <v>431750</v>
      </c>
    </row>
    <row r="91" spans="1:4">
      <c r="A91" s="317" t="s">
        <v>281</v>
      </c>
      <c r="B91" s="3" t="s">
        <v>161</v>
      </c>
      <c r="C91" s="3">
        <v>1187</v>
      </c>
      <c r="D91" s="9">
        <v>118000</v>
      </c>
    </row>
    <row r="92" spans="1:4">
      <c r="A92" s="317" t="s">
        <v>282</v>
      </c>
      <c r="B92" s="3" t="s">
        <v>161</v>
      </c>
      <c r="C92" s="3">
        <v>1119</v>
      </c>
      <c r="D92" s="9">
        <v>111000</v>
      </c>
    </row>
    <row r="93" spans="1:4">
      <c r="A93" s="317" t="s">
        <v>283</v>
      </c>
      <c r="B93" s="3" t="s">
        <v>161</v>
      </c>
      <c r="C93" s="3">
        <v>338</v>
      </c>
      <c r="D93" s="9">
        <v>33000</v>
      </c>
    </row>
    <row r="94" spans="1:4">
      <c r="A94" s="317" t="s">
        <v>284</v>
      </c>
      <c r="B94" s="3" t="s">
        <v>161</v>
      </c>
      <c r="C94" s="3">
        <v>119</v>
      </c>
      <c r="D94" s="9">
        <v>11000</v>
      </c>
    </row>
    <row r="95" spans="1:4">
      <c r="A95" s="317" t="s">
        <v>285</v>
      </c>
      <c r="B95" s="3" t="s">
        <v>161</v>
      </c>
      <c r="C95" s="3">
        <v>1838</v>
      </c>
      <c r="D95" s="9">
        <v>460000</v>
      </c>
    </row>
    <row r="96" spans="1:4">
      <c r="A96" s="317" t="s">
        <v>286</v>
      </c>
      <c r="B96" s="3" t="s">
        <v>161</v>
      </c>
      <c r="C96" s="3">
        <v>1136</v>
      </c>
      <c r="D96" s="9">
        <v>174000</v>
      </c>
    </row>
    <row r="97" spans="1:4">
      <c r="A97" s="317" t="s">
        <v>287</v>
      </c>
      <c r="B97" s="3" t="s">
        <v>161</v>
      </c>
      <c r="C97" s="3">
        <v>2545</v>
      </c>
      <c r="D97" s="9">
        <v>254000</v>
      </c>
    </row>
    <row r="98" spans="1:4">
      <c r="A98" s="317" t="s">
        <v>288</v>
      </c>
      <c r="B98" s="3" t="s">
        <v>161</v>
      </c>
      <c r="C98" s="3">
        <v>9200</v>
      </c>
      <c r="D98" s="9">
        <v>644000</v>
      </c>
    </row>
    <row r="99" spans="1:4">
      <c r="A99" s="317" t="s">
        <v>289</v>
      </c>
      <c r="B99" s="3" t="s">
        <v>161</v>
      </c>
      <c r="C99" s="3">
        <v>4650</v>
      </c>
      <c r="D99" s="9">
        <v>232000</v>
      </c>
    </row>
    <row r="100" spans="1:4">
      <c r="A100" s="317" t="s">
        <v>290</v>
      </c>
      <c r="B100" s="3" t="s">
        <v>161</v>
      </c>
      <c r="C100" s="3">
        <v>6140</v>
      </c>
      <c r="D100" s="9">
        <v>614000</v>
      </c>
    </row>
    <row r="101" spans="1:4">
      <c r="A101" s="317" t="s">
        <v>291</v>
      </c>
      <c r="B101" s="3" t="s">
        <v>161</v>
      </c>
      <c r="C101" s="3">
        <v>892</v>
      </c>
      <c r="D101" s="9">
        <v>89000</v>
      </c>
    </row>
    <row r="102" spans="1:4">
      <c r="A102" s="317" t="s">
        <v>292</v>
      </c>
      <c r="B102" s="3" t="s">
        <v>161</v>
      </c>
      <c r="C102" s="3">
        <v>1745</v>
      </c>
      <c r="D102" s="9">
        <v>174000</v>
      </c>
    </row>
    <row r="103" spans="1:4">
      <c r="A103" s="317" t="s">
        <v>293</v>
      </c>
      <c r="B103" s="3" t="s">
        <v>294</v>
      </c>
      <c r="C103" s="3">
        <v>1</v>
      </c>
      <c r="D103" s="9">
        <v>2500000</v>
      </c>
    </row>
    <row r="104" spans="1:4">
      <c r="A104" s="317" t="s">
        <v>295</v>
      </c>
      <c r="B104" s="3" t="s">
        <v>164</v>
      </c>
      <c r="C104" s="3">
        <v>770</v>
      </c>
      <c r="D104" s="9">
        <v>23000</v>
      </c>
    </row>
    <row r="105" spans="1:4">
      <c r="A105" s="317" t="s">
        <v>296</v>
      </c>
      <c r="B105" s="3" t="s">
        <v>164</v>
      </c>
      <c r="C105" s="3">
        <v>1744</v>
      </c>
      <c r="D105" s="9">
        <v>87000</v>
      </c>
    </row>
    <row r="106" spans="1:4">
      <c r="A106" s="317" t="s">
        <v>297</v>
      </c>
      <c r="B106" s="3" t="s">
        <v>164</v>
      </c>
      <c r="C106" s="3">
        <v>1949</v>
      </c>
      <c r="D106" s="9">
        <v>58000</v>
      </c>
    </row>
    <row r="107" spans="1:4">
      <c r="A107" s="317" t="s">
        <v>298</v>
      </c>
      <c r="B107" s="3" t="s">
        <v>164</v>
      </c>
      <c r="C107" s="3">
        <v>4212</v>
      </c>
      <c r="D107" s="9">
        <v>210000</v>
      </c>
    </row>
    <row r="108" spans="1:4">
      <c r="A108" s="317" t="s">
        <v>299</v>
      </c>
      <c r="B108" s="3" t="s">
        <v>164</v>
      </c>
      <c r="C108" s="3">
        <v>2370</v>
      </c>
      <c r="D108" s="9">
        <v>71000</v>
      </c>
    </row>
    <row r="109" spans="1:4">
      <c r="A109" s="317" t="s">
        <v>300</v>
      </c>
      <c r="B109" s="3" t="s">
        <v>164</v>
      </c>
      <c r="C109" s="3">
        <v>2083</v>
      </c>
      <c r="D109" s="9">
        <v>62000</v>
      </c>
    </row>
    <row r="110" spans="1:4">
      <c r="A110" s="317" t="s">
        <v>301</v>
      </c>
      <c r="B110" s="3" t="s">
        <v>162</v>
      </c>
      <c r="C110" s="3">
        <v>1190</v>
      </c>
      <c r="D110" s="9">
        <v>30000</v>
      </c>
    </row>
    <row r="111" spans="1:4">
      <c r="A111" s="317" t="s">
        <v>302</v>
      </c>
      <c r="B111" s="3" t="s">
        <v>165</v>
      </c>
      <c r="C111" s="3">
        <v>2176</v>
      </c>
      <c r="D111" s="9">
        <v>65000</v>
      </c>
    </row>
    <row r="112" spans="1:4">
      <c r="A112" s="317" t="s">
        <v>303</v>
      </c>
      <c r="B112" s="3" t="s">
        <v>164</v>
      </c>
      <c r="C112" s="3">
        <v>2387</v>
      </c>
      <c r="D112" s="9">
        <v>72000</v>
      </c>
    </row>
    <row r="113" spans="1:4">
      <c r="A113" s="317" t="s">
        <v>304</v>
      </c>
      <c r="B113" s="3" t="s">
        <v>162</v>
      </c>
      <c r="C113" s="3">
        <v>1338</v>
      </c>
      <c r="D113" s="9">
        <v>20000</v>
      </c>
    </row>
    <row r="114" spans="1:4">
      <c r="A114" s="317" t="s">
        <v>305</v>
      </c>
      <c r="B114" s="3" t="s">
        <v>162</v>
      </c>
      <c r="C114" s="3">
        <v>1338</v>
      </c>
      <c r="D114" s="9">
        <v>26000</v>
      </c>
    </row>
    <row r="115" spans="1:4">
      <c r="A115" s="317" t="s">
        <v>306</v>
      </c>
      <c r="B115" s="3" t="s">
        <v>162</v>
      </c>
      <c r="C115" s="3">
        <v>723</v>
      </c>
      <c r="D115" s="9">
        <v>14000</v>
      </c>
    </row>
    <row r="116" spans="1:4">
      <c r="A116" s="317" t="s">
        <v>307</v>
      </c>
      <c r="B116" s="3" t="s">
        <v>162</v>
      </c>
      <c r="C116" s="3">
        <v>1456</v>
      </c>
      <c r="D116" s="9">
        <v>44000</v>
      </c>
    </row>
    <row r="117" spans="1:4">
      <c r="A117" s="317" t="s">
        <v>308</v>
      </c>
      <c r="B117" s="3" t="s">
        <v>309</v>
      </c>
      <c r="C117" s="3">
        <v>2772</v>
      </c>
      <c r="D117" s="9">
        <v>84000</v>
      </c>
    </row>
    <row r="118" spans="1:4">
      <c r="A118" s="317" t="s">
        <v>310</v>
      </c>
      <c r="B118" s="3" t="s">
        <v>162</v>
      </c>
      <c r="C118" s="3">
        <v>694</v>
      </c>
      <c r="D118" s="9">
        <v>21000</v>
      </c>
    </row>
    <row r="119" spans="1:4">
      <c r="A119" s="317" t="s">
        <v>311</v>
      </c>
      <c r="B119" s="3" t="s">
        <v>162</v>
      </c>
      <c r="C119" s="3">
        <v>691</v>
      </c>
      <c r="D119" s="9">
        <v>21000</v>
      </c>
    </row>
    <row r="120" spans="1:4">
      <c r="A120" s="317" t="s">
        <v>312</v>
      </c>
      <c r="B120" s="3" t="s">
        <v>313</v>
      </c>
      <c r="C120" s="3">
        <v>1446</v>
      </c>
      <c r="D120" s="9">
        <v>43000</v>
      </c>
    </row>
    <row r="121" spans="1:4">
      <c r="A121" s="317" t="s">
        <v>314</v>
      </c>
      <c r="B121" s="3" t="s">
        <v>162</v>
      </c>
      <c r="C121" s="3">
        <v>1367</v>
      </c>
      <c r="D121" s="9">
        <v>41000</v>
      </c>
    </row>
    <row r="122" spans="1:4">
      <c r="A122" s="317" t="s">
        <v>315</v>
      </c>
      <c r="B122" s="3" t="s">
        <v>164</v>
      </c>
      <c r="C122" s="3">
        <v>1734</v>
      </c>
      <c r="D122" s="9">
        <v>52000</v>
      </c>
    </row>
    <row r="123" spans="1:4">
      <c r="A123" s="317" t="s">
        <v>316</v>
      </c>
      <c r="B123" s="3" t="s">
        <v>164</v>
      </c>
      <c r="C123" s="3">
        <v>2762</v>
      </c>
      <c r="D123" s="9">
        <v>83000</v>
      </c>
    </row>
    <row r="124" spans="1:4">
      <c r="A124" s="317" t="s">
        <v>317</v>
      </c>
      <c r="B124" s="3" t="s">
        <v>164</v>
      </c>
      <c r="C124" s="3">
        <v>1784</v>
      </c>
      <c r="D124" s="9">
        <v>54000</v>
      </c>
    </row>
    <row r="125" spans="1:4">
      <c r="A125" s="317" t="s">
        <v>318</v>
      </c>
      <c r="B125" s="3" t="s">
        <v>164</v>
      </c>
      <c r="C125" s="3">
        <v>4154</v>
      </c>
      <c r="D125" s="9">
        <v>125000</v>
      </c>
    </row>
    <row r="126" spans="1:4">
      <c r="A126" s="317" t="s">
        <v>319</v>
      </c>
      <c r="B126" s="3" t="s">
        <v>164</v>
      </c>
      <c r="C126" s="3">
        <v>20986</v>
      </c>
      <c r="D126" s="9">
        <v>210000</v>
      </c>
    </row>
    <row r="127" spans="1:4">
      <c r="A127" s="317" t="s">
        <v>320</v>
      </c>
      <c r="B127" s="3" t="s">
        <v>164</v>
      </c>
      <c r="C127" s="3">
        <v>1478</v>
      </c>
      <c r="D127" s="9">
        <v>44000</v>
      </c>
    </row>
    <row r="128" spans="1:4">
      <c r="A128" s="317" t="s">
        <v>321</v>
      </c>
      <c r="B128" s="3" t="s">
        <v>164</v>
      </c>
      <c r="C128" s="3">
        <v>806</v>
      </c>
      <c r="D128" s="9">
        <v>24000</v>
      </c>
    </row>
    <row r="129" spans="1:4">
      <c r="A129" s="317" t="s">
        <v>322</v>
      </c>
      <c r="B129" s="3" t="s">
        <v>164</v>
      </c>
      <c r="C129" s="3">
        <v>1050</v>
      </c>
      <c r="D129" s="9">
        <v>32000</v>
      </c>
    </row>
    <row r="130" spans="1:4">
      <c r="A130" s="317" t="s">
        <v>323</v>
      </c>
      <c r="B130" s="3" t="s">
        <v>163</v>
      </c>
      <c r="C130" s="3">
        <v>40</v>
      </c>
      <c r="D130" s="9">
        <v>40000</v>
      </c>
    </row>
    <row r="131" spans="1:4">
      <c r="A131" s="317"/>
      <c r="B131" s="30" t="s">
        <v>324</v>
      </c>
      <c r="C131" s="3"/>
      <c r="D131" s="31">
        <f>SUM(D80:D130)</f>
        <v>9576899</v>
      </c>
    </row>
    <row r="132" spans="1:4">
      <c r="A132" s="317"/>
      <c r="B132" s="3"/>
      <c r="C132" s="3"/>
      <c r="D132" s="9"/>
    </row>
    <row r="133" spans="1:4" ht="20.100000000000001" customHeight="1">
      <c r="A133" s="318" t="s">
        <v>166</v>
      </c>
      <c r="B133" s="319"/>
      <c r="C133" s="319"/>
      <c r="D133" s="320">
        <v>330472368</v>
      </c>
    </row>
    <row r="134" spans="1:4" ht="1.5" hidden="1" customHeight="1">
      <c r="A134" s="317"/>
      <c r="B134" s="3"/>
      <c r="C134" s="3"/>
      <c r="D134" s="9"/>
    </row>
    <row r="135" spans="1:4" hidden="1">
      <c r="A135" s="33"/>
      <c r="B135" s="10"/>
      <c r="C135" s="10"/>
      <c r="D135" s="4"/>
    </row>
    <row r="136" spans="1:4">
      <c r="A136" s="32"/>
      <c r="B136" s="1"/>
      <c r="C136" s="1"/>
      <c r="D136" s="1"/>
    </row>
    <row r="137" spans="1:4">
      <c r="A137" s="32"/>
      <c r="B137" s="1"/>
      <c r="C137" s="1"/>
      <c r="D137" s="1"/>
    </row>
    <row r="138" spans="1:4">
      <c r="A138" s="32"/>
      <c r="B138" s="1"/>
      <c r="C138" s="1"/>
      <c r="D138" s="1"/>
    </row>
    <row r="139" spans="1:4">
      <c r="A139" s="32"/>
      <c r="B139" s="1"/>
      <c r="C139" s="1"/>
      <c r="D139" s="1"/>
    </row>
    <row r="140" spans="1:4">
      <c r="A140" s="32"/>
      <c r="B140" s="1"/>
      <c r="C140" s="1"/>
      <c r="D140" s="1"/>
    </row>
    <row r="141" spans="1:4">
      <c r="A141" s="32"/>
      <c r="B141" s="1"/>
      <c r="C141" s="1"/>
      <c r="D141" s="1"/>
    </row>
    <row r="142" spans="1:4">
      <c r="A142" s="32"/>
      <c r="B142" s="1"/>
      <c r="C142" s="1"/>
      <c r="D142" s="1"/>
    </row>
    <row r="143" spans="1:4">
      <c r="A143" s="32"/>
      <c r="B143" s="1"/>
      <c r="C143" s="1"/>
      <c r="D143" s="1"/>
    </row>
    <row r="144" spans="1:4">
      <c r="A144" s="32"/>
      <c r="B144" s="1"/>
      <c r="C144" s="1"/>
      <c r="D144" s="1"/>
    </row>
    <row r="145" spans="1:4">
      <c r="A145" s="32"/>
      <c r="B145" s="1"/>
      <c r="C145" s="1"/>
      <c r="D145" s="1"/>
    </row>
    <row r="146" spans="1:4">
      <c r="A146" s="32"/>
      <c r="B146" s="1"/>
      <c r="C146" s="1"/>
      <c r="D146" s="1"/>
    </row>
    <row r="147" spans="1:4">
      <c r="A147" s="32"/>
      <c r="B147" s="1"/>
      <c r="C147" s="1"/>
      <c r="D147" s="1"/>
    </row>
    <row r="148" spans="1:4">
      <c r="A148" s="32"/>
      <c r="B148" s="1"/>
      <c r="C148" s="1"/>
      <c r="D148" s="1"/>
    </row>
    <row r="149" spans="1:4">
      <c r="A149" s="32"/>
      <c r="B149" s="1"/>
      <c r="C149" s="1"/>
      <c r="D149" s="1"/>
    </row>
    <row r="150" spans="1:4">
      <c r="A150" s="32"/>
      <c r="B150" s="1"/>
      <c r="C150" s="1"/>
      <c r="D150" s="1"/>
    </row>
    <row r="151" spans="1:4">
      <c r="A151" s="32"/>
      <c r="B151" s="1"/>
      <c r="C151" s="1"/>
      <c r="D151" s="1"/>
    </row>
    <row r="152" spans="1:4">
      <c r="A152" s="32"/>
      <c r="B152" s="1"/>
      <c r="C152" s="1"/>
      <c r="D152" s="1"/>
    </row>
    <row r="153" spans="1:4">
      <c r="A153" s="32"/>
      <c r="B153" s="1"/>
      <c r="C153" s="1"/>
      <c r="D153" s="1"/>
    </row>
    <row r="154" spans="1:4">
      <c r="A154" s="32"/>
      <c r="B154" s="1"/>
      <c r="C154" s="1"/>
      <c r="D154" s="1"/>
    </row>
    <row r="155" spans="1:4">
      <c r="A155" s="32"/>
      <c r="B155" s="1"/>
      <c r="C155" s="1"/>
      <c r="D155" s="1"/>
    </row>
    <row r="156" spans="1:4">
      <c r="A156" s="32"/>
      <c r="B156" s="1"/>
      <c r="C156" s="1"/>
      <c r="D156" s="1"/>
    </row>
    <row r="157" spans="1:4">
      <c r="A157" s="32"/>
      <c r="B157" s="1"/>
      <c r="C157" s="1"/>
      <c r="D157" s="1"/>
    </row>
    <row r="158" spans="1:4">
      <c r="A158" s="32"/>
      <c r="B158" s="1"/>
      <c r="C158" s="1"/>
      <c r="D158" s="1"/>
    </row>
    <row r="159" spans="1:4">
      <c r="A159" s="32"/>
      <c r="B159" s="1"/>
      <c r="C159" s="1"/>
      <c r="D159" s="1"/>
    </row>
    <row r="160" spans="1:4">
      <c r="A160" s="32"/>
      <c r="B160" s="1"/>
      <c r="C160" s="1"/>
      <c r="D160" s="1"/>
    </row>
    <row r="161" spans="1:4">
      <c r="A161" s="32"/>
      <c r="B161" s="1"/>
      <c r="C161" s="1"/>
      <c r="D161" s="1"/>
    </row>
    <row r="162" spans="1:4">
      <c r="A162" s="32"/>
      <c r="B162" s="1"/>
      <c r="C162" s="1"/>
      <c r="D162" s="1"/>
    </row>
    <row r="163" spans="1:4">
      <c r="A163" s="32"/>
      <c r="B163" s="1"/>
      <c r="C163" s="1"/>
      <c r="D163" s="1"/>
    </row>
    <row r="164" spans="1:4">
      <c r="A164" s="32"/>
      <c r="B164" s="1"/>
      <c r="C164" s="1"/>
      <c r="D164" s="1"/>
    </row>
    <row r="165" spans="1:4">
      <c r="A165" s="32"/>
      <c r="B165" s="1"/>
      <c r="C165" s="1"/>
      <c r="D165" s="1"/>
    </row>
    <row r="166" spans="1:4">
      <c r="A166" s="32"/>
      <c r="B166" s="1"/>
      <c r="C166" s="1"/>
      <c r="D166" s="1"/>
    </row>
    <row r="167" spans="1:4">
      <c r="A167" s="32"/>
      <c r="B167" s="1"/>
      <c r="C167" s="1"/>
      <c r="D167" s="1"/>
    </row>
    <row r="168" spans="1:4">
      <c r="A168" s="32"/>
      <c r="B168" s="1"/>
      <c r="C168" s="1"/>
      <c r="D168" s="1"/>
    </row>
    <row r="169" spans="1:4">
      <c r="A169" s="32"/>
      <c r="B169" s="1"/>
      <c r="C169" s="1"/>
      <c r="D169" s="1"/>
    </row>
    <row r="170" spans="1:4">
      <c r="A170" s="32"/>
      <c r="B170" s="1"/>
      <c r="C170" s="1"/>
      <c r="D170" s="1"/>
    </row>
    <row r="171" spans="1:4">
      <c r="A171" s="32"/>
      <c r="B171" s="1"/>
      <c r="C171" s="1"/>
      <c r="D171" s="1"/>
    </row>
    <row r="172" spans="1:4">
      <c r="A172" s="32"/>
      <c r="B172" s="1"/>
      <c r="C172" s="1"/>
      <c r="D172" s="1"/>
    </row>
  </sheetData>
  <mergeCells count="2">
    <mergeCell ref="A2:D2"/>
    <mergeCell ref="A4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CJ48"/>
  <sheetViews>
    <sheetView workbookViewId="0">
      <selection activeCell="I8" sqref="I8"/>
    </sheetView>
  </sheetViews>
  <sheetFormatPr defaultRowHeight="12.75"/>
  <cols>
    <col min="1" max="1" width="45.140625" style="41" customWidth="1"/>
    <col min="2" max="2" width="16.5703125" style="41" customWidth="1"/>
    <col min="3" max="3" width="16.140625" style="41" customWidth="1"/>
    <col min="4" max="4" width="17.5703125" style="41" customWidth="1"/>
    <col min="5" max="5" width="14.140625" style="41" customWidth="1"/>
    <col min="6" max="16384" width="9.140625" style="41"/>
  </cols>
  <sheetData>
    <row r="2" spans="1:88" s="98" customFormat="1" ht="17.25" customHeight="1">
      <c r="A2" s="337" t="s">
        <v>326</v>
      </c>
      <c r="B2" s="338"/>
      <c r="C2" s="338"/>
      <c r="D2" s="337"/>
      <c r="E2" s="337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</row>
    <row r="3" spans="1:88" ht="17.25" customHeight="1"/>
    <row r="4" spans="1:88">
      <c r="A4" s="99" t="s">
        <v>38</v>
      </c>
      <c r="C4" s="100"/>
      <c r="D4" s="100"/>
      <c r="E4" s="46" t="s">
        <v>115</v>
      </c>
    </row>
    <row r="5" spans="1:88" ht="13.5" thickBot="1"/>
    <row r="6" spans="1:88" ht="20.100000000000001" customHeight="1">
      <c r="A6" s="341" t="s">
        <v>23</v>
      </c>
      <c r="B6" s="343" t="s">
        <v>170</v>
      </c>
      <c r="C6" s="345" t="s">
        <v>49</v>
      </c>
      <c r="D6" s="339" t="s">
        <v>39</v>
      </c>
      <c r="E6" s="339" t="s">
        <v>40</v>
      </c>
    </row>
    <row r="7" spans="1:88" ht="20.100000000000001" customHeight="1" thickBot="1">
      <c r="A7" s="342"/>
      <c r="B7" s="344"/>
      <c r="C7" s="346"/>
      <c r="D7" s="340"/>
      <c r="E7" s="340"/>
    </row>
    <row r="8" spans="1:88" ht="20.100000000000001" customHeight="1">
      <c r="A8" s="101" t="s">
        <v>37</v>
      </c>
      <c r="B8" s="102">
        <v>11819000</v>
      </c>
      <c r="C8" s="103">
        <v>12752213</v>
      </c>
      <c r="D8" s="103">
        <v>12533088</v>
      </c>
      <c r="E8" s="103">
        <f>D8/C8*100</f>
        <v>98.281670797060869</v>
      </c>
    </row>
    <row r="9" spans="1:88" ht="20.100000000000001" customHeight="1">
      <c r="A9" s="104" t="s">
        <v>36</v>
      </c>
      <c r="B9" s="105">
        <v>2256000</v>
      </c>
      <c r="C9" s="104">
        <v>2423377</v>
      </c>
      <c r="D9" s="104">
        <v>2399000</v>
      </c>
      <c r="E9" s="103">
        <f t="shared" ref="E9:E23" si="0">D9/C9*100</f>
        <v>98.994089652579859</v>
      </c>
    </row>
    <row r="10" spans="1:88" ht="20.100000000000001" customHeight="1">
      <c r="A10" s="104" t="s">
        <v>35</v>
      </c>
      <c r="B10" s="105">
        <v>15789364</v>
      </c>
      <c r="C10" s="104">
        <v>15917759</v>
      </c>
      <c r="D10" s="104">
        <v>14125295</v>
      </c>
      <c r="E10" s="103">
        <f t="shared" si="0"/>
        <v>88.739218881250821</v>
      </c>
    </row>
    <row r="11" spans="1:88" ht="20.100000000000001" customHeight="1">
      <c r="A11" s="104" t="s">
        <v>34</v>
      </c>
      <c r="B11" s="105">
        <v>3948000</v>
      </c>
      <c r="C11" s="104">
        <v>3948000</v>
      </c>
      <c r="D11" s="104">
        <v>3251887</v>
      </c>
      <c r="E11" s="103">
        <f t="shared" si="0"/>
        <v>82.367958459979747</v>
      </c>
    </row>
    <row r="12" spans="1:88" ht="20.100000000000001" customHeight="1">
      <c r="A12" s="106" t="s">
        <v>33</v>
      </c>
      <c r="B12" s="105">
        <v>3979000</v>
      </c>
      <c r="C12" s="104">
        <v>4554165</v>
      </c>
      <c r="D12" s="104">
        <v>4100452</v>
      </c>
      <c r="E12" s="103">
        <f t="shared" si="0"/>
        <v>90.037405320184931</v>
      </c>
    </row>
    <row r="13" spans="1:88" s="92" customFormat="1" ht="20.100000000000001" customHeight="1">
      <c r="A13" s="107" t="s">
        <v>50</v>
      </c>
      <c r="B13" s="108">
        <v>63000</v>
      </c>
      <c r="C13" s="109">
        <v>453565</v>
      </c>
      <c r="D13" s="109">
        <v>0</v>
      </c>
      <c r="E13" s="103">
        <f t="shared" si="0"/>
        <v>0</v>
      </c>
    </row>
    <row r="14" spans="1:88" ht="20.100000000000001" customHeight="1">
      <c r="A14" s="110" t="s">
        <v>32</v>
      </c>
      <c r="B14" s="105">
        <v>4567000</v>
      </c>
      <c r="C14" s="104">
        <v>4137000</v>
      </c>
      <c r="D14" s="104">
        <v>3515311</v>
      </c>
      <c r="E14" s="103">
        <f t="shared" si="0"/>
        <v>84.972467971960356</v>
      </c>
    </row>
    <row r="15" spans="1:88" ht="20.100000000000001" customHeight="1">
      <c r="A15" s="111" t="s">
        <v>31</v>
      </c>
      <c r="B15" s="112">
        <v>0</v>
      </c>
      <c r="C15" s="111">
        <v>12052345</v>
      </c>
      <c r="D15" s="104">
        <v>2051809</v>
      </c>
      <c r="E15" s="103">
        <f t="shared" si="0"/>
        <v>17.024147582897768</v>
      </c>
    </row>
    <row r="16" spans="1:88" ht="20.100000000000001" customHeight="1" thickBot="1">
      <c r="A16" s="113" t="s">
        <v>30</v>
      </c>
      <c r="B16" s="114">
        <v>0</v>
      </c>
      <c r="C16" s="115">
        <v>0</v>
      </c>
      <c r="D16" s="116">
        <v>0</v>
      </c>
      <c r="E16" s="110">
        <v>0</v>
      </c>
    </row>
    <row r="17" spans="1:5" ht="20.100000000000001" customHeight="1" thickBot="1">
      <c r="A17" s="117" t="s">
        <v>29</v>
      </c>
      <c r="B17" s="118">
        <v>42358364</v>
      </c>
      <c r="C17" s="119">
        <v>55784859</v>
      </c>
      <c r="D17" s="119">
        <v>41976842</v>
      </c>
      <c r="E17" s="119">
        <f t="shared" si="0"/>
        <v>75.247733439641749</v>
      </c>
    </row>
    <row r="18" spans="1:5" ht="20.100000000000001" customHeight="1">
      <c r="A18" s="120" t="s">
        <v>28</v>
      </c>
      <c r="B18" s="120">
        <v>0</v>
      </c>
      <c r="C18" s="120">
        <v>0</v>
      </c>
      <c r="D18" s="120">
        <v>0</v>
      </c>
      <c r="E18" s="120">
        <v>0</v>
      </c>
    </row>
    <row r="19" spans="1:5" ht="20.100000000000001" customHeight="1">
      <c r="A19" s="104" t="s">
        <v>137</v>
      </c>
      <c r="B19" s="104">
        <v>0</v>
      </c>
      <c r="C19" s="104">
        <v>652758</v>
      </c>
      <c r="D19" s="104">
        <v>652758</v>
      </c>
      <c r="E19" s="103">
        <f t="shared" si="0"/>
        <v>100</v>
      </c>
    </row>
    <row r="20" spans="1:5" ht="20.100000000000001" customHeight="1">
      <c r="A20" s="111" t="s">
        <v>27</v>
      </c>
      <c r="B20" s="111">
        <v>0</v>
      </c>
      <c r="C20" s="111">
        <v>0</v>
      </c>
      <c r="D20" s="104">
        <v>0</v>
      </c>
      <c r="E20" s="103">
        <v>0</v>
      </c>
    </row>
    <row r="21" spans="1:5" ht="20.100000000000001" customHeight="1" thickBot="1">
      <c r="A21" s="121" t="s">
        <v>26</v>
      </c>
      <c r="B21" s="121">
        <v>0</v>
      </c>
      <c r="C21" s="121">
        <v>652758</v>
      </c>
      <c r="D21" s="121">
        <v>652758</v>
      </c>
      <c r="E21" s="121">
        <f t="shared" si="0"/>
        <v>100</v>
      </c>
    </row>
    <row r="22" spans="1:5" ht="20.100000000000001" customHeight="1" thickBot="1">
      <c r="A22" s="122" t="s">
        <v>171</v>
      </c>
      <c r="B22" s="123">
        <v>0</v>
      </c>
      <c r="C22" s="123">
        <v>652758</v>
      </c>
      <c r="D22" s="123">
        <v>652758</v>
      </c>
      <c r="E22" s="124">
        <v>100</v>
      </c>
    </row>
    <row r="23" spans="1:5" ht="20.100000000000001" customHeight="1" thickBot="1">
      <c r="A23" s="125" t="s">
        <v>25</v>
      </c>
      <c r="B23" s="126">
        <v>42358364</v>
      </c>
      <c r="C23" s="126">
        <v>56437617</v>
      </c>
      <c r="D23" s="127">
        <v>42629600</v>
      </c>
      <c r="E23" s="127">
        <f t="shared" si="0"/>
        <v>75.534018383518912</v>
      </c>
    </row>
    <row r="26" spans="1:5" ht="15">
      <c r="A26" s="128"/>
    </row>
    <row r="27" spans="1:5" ht="15">
      <c r="A27" s="129"/>
    </row>
    <row r="28" spans="1:5" ht="15">
      <c r="A28" s="130"/>
    </row>
    <row r="29" spans="1:5" s="130" customFormat="1" ht="15">
      <c r="A29" s="131"/>
    </row>
    <row r="30" spans="1:5" s="130" customFormat="1" ht="15"/>
    <row r="32" spans="1:5">
      <c r="E32" s="99"/>
    </row>
    <row r="34" spans="1:3" ht="13.5" customHeight="1"/>
    <row r="40" spans="1:3" ht="15" customHeight="1"/>
    <row r="47" spans="1:3" s="132" customFormat="1">
      <c r="A47" s="41"/>
      <c r="B47" s="41"/>
      <c r="C47" s="41"/>
    </row>
    <row r="48" spans="1:3" s="132" customFormat="1">
      <c r="A48" s="41"/>
      <c r="B48" s="41"/>
      <c r="C48" s="41"/>
    </row>
  </sheetData>
  <mergeCells count="6">
    <mergeCell ref="A2:E2"/>
    <mergeCell ref="D6:D7"/>
    <mergeCell ref="E6:E7"/>
    <mergeCell ref="A6:A7"/>
    <mergeCell ref="B6:B7"/>
    <mergeCell ref="C6:C7"/>
  </mergeCells>
  <pageMargins left="0.35433070866141736" right="0.27559055118110237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Z55"/>
  <sheetViews>
    <sheetView workbookViewId="0">
      <selection activeCell="F22" sqref="F22"/>
    </sheetView>
  </sheetViews>
  <sheetFormatPr defaultRowHeight="12.75"/>
  <cols>
    <col min="1" max="1" width="40.5703125" style="2" customWidth="1"/>
    <col min="2" max="2" width="15.28515625" style="41" customWidth="1"/>
    <col min="3" max="3" width="16.42578125" style="41" customWidth="1"/>
    <col min="4" max="4" width="14.42578125" style="41" customWidth="1"/>
    <col min="5" max="5" width="13.28515625" style="41" customWidth="1"/>
    <col min="6" max="16384" width="9.140625" style="41"/>
  </cols>
  <sheetData>
    <row r="2" spans="1:5">
      <c r="A2" s="352" t="s">
        <v>327</v>
      </c>
      <c r="B2" s="352"/>
      <c r="C2" s="352"/>
      <c r="D2" s="352"/>
      <c r="E2" s="352"/>
    </row>
    <row r="4" spans="1:5" s="128" customFormat="1" ht="15.75">
      <c r="A4" s="349" t="s">
        <v>186</v>
      </c>
      <c r="B4" s="350"/>
      <c r="C4" s="350"/>
      <c r="D4" s="351"/>
      <c r="E4" s="351"/>
    </row>
    <row r="5" spans="1:5">
      <c r="E5" s="46" t="s">
        <v>115</v>
      </c>
    </row>
    <row r="6" spans="1:5" ht="12.75" customHeight="1" thickBot="1">
      <c r="E6" s="133"/>
    </row>
    <row r="7" spans="1:5">
      <c r="A7" s="353" t="s">
        <v>23</v>
      </c>
      <c r="B7" s="328" t="s">
        <v>172</v>
      </c>
      <c r="C7" s="330" t="s">
        <v>49</v>
      </c>
      <c r="D7" s="347" t="s">
        <v>39</v>
      </c>
      <c r="E7" s="347" t="s">
        <v>71</v>
      </c>
    </row>
    <row r="8" spans="1:5" ht="13.5" thickBot="1">
      <c r="A8" s="354"/>
      <c r="B8" s="355"/>
      <c r="C8" s="331"/>
      <c r="D8" s="348"/>
      <c r="E8" s="348"/>
    </row>
    <row r="9" spans="1:5">
      <c r="A9" s="284" t="s">
        <v>37</v>
      </c>
      <c r="B9" s="86"/>
      <c r="C9" s="86"/>
      <c r="D9" s="50"/>
      <c r="E9" s="50"/>
    </row>
    <row r="10" spans="1:5">
      <c r="A10" s="285" t="s">
        <v>64</v>
      </c>
      <c r="B10" s="51">
        <v>6174000</v>
      </c>
      <c r="C10" s="51">
        <v>7069000</v>
      </c>
      <c r="D10" s="51">
        <v>7068283</v>
      </c>
      <c r="E10" s="51">
        <v>11</v>
      </c>
    </row>
    <row r="11" spans="1:5">
      <c r="A11" s="285" t="s">
        <v>187</v>
      </c>
      <c r="B11" s="51">
        <v>250000</v>
      </c>
      <c r="C11" s="51">
        <v>250000</v>
      </c>
      <c r="D11" s="51">
        <v>250000</v>
      </c>
      <c r="E11" s="51">
        <v>1</v>
      </c>
    </row>
    <row r="12" spans="1:5">
      <c r="A12" s="285" t="s">
        <v>140</v>
      </c>
      <c r="B12" s="51">
        <v>4670000</v>
      </c>
      <c r="C12" s="51">
        <v>5004213</v>
      </c>
      <c r="D12" s="51">
        <v>4925485</v>
      </c>
      <c r="E12" s="51">
        <v>1</v>
      </c>
    </row>
    <row r="13" spans="1:5">
      <c r="A13" s="285" t="s">
        <v>65</v>
      </c>
      <c r="B13" s="51">
        <v>300000</v>
      </c>
      <c r="C13" s="51">
        <v>300000</v>
      </c>
      <c r="D13" s="51">
        <v>289320</v>
      </c>
      <c r="E13" s="51">
        <v>1</v>
      </c>
    </row>
    <row r="14" spans="1:5" ht="13.5" thickBot="1">
      <c r="A14" s="285" t="s">
        <v>66</v>
      </c>
      <c r="B14" s="51">
        <v>425000</v>
      </c>
      <c r="C14" s="51">
        <v>129000</v>
      </c>
      <c r="D14" s="51">
        <v>0</v>
      </c>
      <c r="E14" s="51"/>
    </row>
    <row r="15" spans="1:5" s="99" customFormat="1" ht="13.5" thickBot="1">
      <c r="A15" s="286" t="s">
        <v>70</v>
      </c>
      <c r="B15" s="134">
        <f>SUM(B10:B14)</f>
        <v>11819000</v>
      </c>
      <c r="C15" s="135">
        <f>SUM(C10:C14)</f>
        <v>12752213</v>
      </c>
      <c r="D15" s="29">
        <f>SUM(D10:D14)</f>
        <v>12533088</v>
      </c>
      <c r="E15" s="29"/>
    </row>
    <row r="16" spans="1:5">
      <c r="A16" s="287" t="s">
        <v>36</v>
      </c>
      <c r="B16" s="86"/>
      <c r="C16" s="136"/>
      <c r="D16" s="86"/>
      <c r="E16" s="86"/>
    </row>
    <row r="17" spans="1:5">
      <c r="A17" s="285" t="s">
        <v>187</v>
      </c>
      <c r="B17" s="51">
        <v>68000</v>
      </c>
      <c r="C17" s="137">
        <v>68000</v>
      </c>
      <c r="D17" s="51">
        <v>60750</v>
      </c>
      <c r="E17" s="51"/>
    </row>
    <row r="18" spans="1:5">
      <c r="A18" s="285" t="s">
        <v>65</v>
      </c>
      <c r="B18" s="51">
        <v>81000</v>
      </c>
      <c r="C18" s="137">
        <v>81000</v>
      </c>
      <c r="D18" s="51">
        <v>76545</v>
      </c>
      <c r="E18" s="51"/>
    </row>
    <row r="19" spans="1:5">
      <c r="A19" s="288" t="s">
        <v>64</v>
      </c>
      <c r="B19" s="72">
        <v>833000</v>
      </c>
      <c r="C19" s="138">
        <v>962377</v>
      </c>
      <c r="D19" s="51">
        <v>962030</v>
      </c>
      <c r="E19" s="51"/>
    </row>
    <row r="20" spans="1:5" s="141" customFormat="1" ht="13.5" thickBot="1">
      <c r="A20" s="289" t="s">
        <v>140</v>
      </c>
      <c r="B20" s="88">
        <v>1274000</v>
      </c>
      <c r="C20" s="139">
        <v>1312000</v>
      </c>
      <c r="D20" s="51">
        <v>1299675</v>
      </c>
      <c r="E20" s="140"/>
    </row>
    <row r="21" spans="1:5" ht="13.5" thickBot="1">
      <c r="A21" s="290" t="s">
        <v>69</v>
      </c>
      <c r="B21" s="29">
        <f>SUM(B17:B20)</f>
        <v>2256000</v>
      </c>
      <c r="C21" s="135">
        <f>SUM(C17:C20)</f>
        <v>2423377</v>
      </c>
      <c r="D21" s="142">
        <f>SUM(D17:D20)</f>
        <v>2399000</v>
      </c>
      <c r="E21" s="29"/>
    </row>
    <row r="22" spans="1:5">
      <c r="A22" s="291" t="s">
        <v>35</v>
      </c>
      <c r="B22" s="50"/>
      <c r="C22" s="143"/>
      <c r="D22" s="144"/>
      <c r="E22" s="50"/>
    </row>
    <row r="23" spans="1:5">
      <c r="A23" s="292" t="s">
        <v>68</v>
      </c>
      <c r="B23" s="51">
        <v>1292000</v>
      </c>
      <c r="C23" s="86">
        <v>1292000</v>
      </c>
      <c r="D23" s="144">
        <v>221100</v>
      </c>
      <c r="E23" s="86"/>
    </row>
    <row r="24" spans="1:5">
      <c r="A24" s="285" t="s">
        <v>138</v>
      </c>
      <c r="B24" s="88">
        <v>1294000</v>
      </c>
      <c r="C24" s="51">
        <v>971000</v>
      </c>
      <c r="D24" s="146">
        <v>963348</v>
      </c>
      <c r="E24" s="51"/>
    </row>
    <row r="25" spans="1:5">
      <c r="A25" s="293" t="s">
        <v>67</v>
      </c>
      <c r="B25" s="88">
        <v>381000</v>
      </c>
      <c r="C25" s="88">
        <v>422000</v>
      </c>
      <c r="D25" s="146">
        <v>421446</v>
      </c>
      <c r="E25" s="51"/>
    </row>
    <row r="26" spans="1:5">
      <c r="A26" s="294" t="s">
        <v>66</v>
      </c>
      <c r="B26" s="88">
        <v>1143000</v>
      </c>
      <c r="C26" s="147">
        <v>1851000</v>
      </c>
      <c r="D26" s="146">
        <v>1850351</v>
      </c>
      <c r="E26" s="51"/>
    </row>
    <row r="27" spans="1:5">
      <c r="A27" s="294" t="s">
        <v>139</v>
      </c>
      <c r="B27" s="148">
        <v>1276000</v>
      </c>
      <c r="C27" s="88">
        <v>2468000</v>
      </c>
      <c r="D27" s="146">
        <v>2371991</v>
      </c>
      <c r="E27" s="51"/>
    </row>
    <row r="28" spans="1:5">
      <c r="A28" s="295" t="s">
        <v>189</v>
      </c>
      <c r="B28" s="147">
        <v>1867000</v>
      </c>
      <c r="C28" s="148">
        <v>1079850</v>
      </c>
      <c r="D28" s="146">
        <v>1057810</v>
      </c>
      <c r="E28" s="51"/>
    </row>
    <row r="29" spans="1:5" s="132" customFormat="1">
      <c r="A29" s="296" t="s">
        <v>65</v>
      </c>
      <c r="B29" s="88">
        <v>2159000</v>
      </c>
      <c r="C29" s="147">
        <v>2048000</v>
      </c>
      <c r="D29" s="146">
        <v>2046990</v>
      </c>
      <c r="E29" s="88"/>
    </row>
    <row r="30" spans="1:5" s="132" customFormat="1">
      <c r="A30" s="294" t="s">
        <v>64</v>
      </c>
      <c r="B30" s="51">
        <v>992000</v>
      </c>
      <c r="C30" s="88">
        <v>615000</v>
      </c>
      <c r="D30" s="146">
        <v>613970</v>
      </c>
      <c r="E30" s="88"/>
    </row>
    <row r="31" spans="1:5">
      <c r="A31" s="285" t="s">
        <v>141</v>
      </c>
      <c r="B31" s="51">
        <v>1736364</v>
      </c>
      <c r="C31" s="51">
        <v>2292364</v>
      </c>
      <c r="D31" s="146">
        <v>2284209</v>
      </c>
      <c r="E31" s="51"/>
    </row>
    <row r="32" spans="1:5">
      <c r="A32" s="285" t="s">
        <v>63</v>
      </c>
      <c r="B32" s="51">
        <v>25000</v>
      </c>
      <c r="C32" s="51">
        <v>25000</v>
      </c>
      <c r="D32" s="146">
        <v>22203</v>
      </c>
      <c r="E32" s="51"/>
    </row>
    <row r="33" spans="1:26">
      <c r="A33" s="285" t="s">
        <v>62</v>
      </c>
      <c r="B33" s="51">
        <v>222000</v>
      </c>
      <c r="C33" s="51">
        <v>222000</v>
      </c>
      <c r="D33" s="146">
        <v>151629</v>
      </c>
      <c r="E33" s="51"/>
    </row>
    <row r="34" spans="1:26">
      <c r="A34" s="285" t="s">
        <v>140</v>
      </c>
      <c r="B34" s="51">
        <v>3326000</v>
      </c>
      <c r="C34" s="51">
        <v>2512545</v>
      </c>
      <c r="D34" s="146">
        <v>2002120</v>
      </c>
      <c r="E34" s="51"/>
    </row>
    <row r="35" spans="1:26" ht="13.5" thickBot="1">
      <c r="A35" s="297" t="s">
        <v>188</v>
      </c>
      <c r="B35" s="150">
        <v>76000</v>
      </c>
      <c r="C35" s="149">
        <v>119000</v>
      </c>
      <c r="D35" s="151">
        <v>118128</v>
      </c>
      <c r="E35" s="149"/>
    </row>
    <row r="36" spans="1:26" ht="13.5" thickBot="1">
      <c r="A36" s="286" t="s">
        <v>61</v>
      </c>
      <c r="B36" s="152">
        <f>SUM(B23:B35)</f>
        <v>15789364</v>
      </c>
      <c r="C36" s="134">
        <f>SUM(C23:C35)</f>
        <v>15917759</v>
      </c>
      <c r="D36" s="153">
        <f>SUM(D23:D35)</f>
        <v>14125295</v>
      </c>
      <c r="E36" s="29"/>
    </row>
    <row r="37" spans="1:26">
      <c r="A37" s="298" t="s">
        <v>173</v>
      </c>
      <c r="B37" s="155">
        <v>0</v>
      </c>
      <c r="C37" s="283">
        <v>225600</v>
      </c>
      <c r="D37" s="156">
        <v>225600</v>
      </c>
      <c r="E37" s="157"/>
    </row>
    <row r="38" spans="1:26">
      <c r="A38" s="294" t="s">
        <v>142</v>
      </c>
      <c r="B38" s="158">
        <v>3816000</v>
      </c>
      <c r="C38" s="98">
        <v>3845000</v>
      </c>
      <c r="D38" s="146">
        <v>3844852</v>
      </c>
      <c r="E38" s="51"/>
    </row>
    <row r="39" spans="1:26">
      <c r="A39" s="299" t="s">
        <v>143</v>
      </c>
      <c r="B39" s="158">
        <v>100000</v>
      </c>
      <c r="C39" s="159">
        <v>30000</v>
      </c>
      <c r="D39" s="160">
        <v>30000</v>
      </c>
      <c r="E39" s="60"/>
    </row>
    <row r="40" spans="1:26" s="164" customFormat="1" ht="13.5" thickBot="1">
      <c r="A40" s="297" t="s">
        <v>144</v>
      </c>
      <c r="B40" s="161">
        <v>63000</v>
      </c>
      <c r="C40" s="162">
        <v>453565</v>
      </c>
      <c r="D40" s="163">
        <v>0</v>
      </c>
      <c r="E40" s="150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ht="13.5" thickBot="1">
      <c r="A41" s="286" t="s">
        <v>33</v>
      </c>
      <c r="B41" s="29">
        <v>3979000</v>
      </c>
      <c r="C41" s="29">
        <v>4554165</v>
      </c>
      <c r="D41" s="153">
        <f>SUM(D37:D40)</f>
        <v>4100452</v>
      </c>
      <c r="E41" s="29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s="78" customFormat="1">
      <c r="A42" s="323" t="s">
        <v>60</v>
      </c>
      <c r="B42" s="50"/>
      <c r="C42" s="50"/>
      <c r="D42" s="52"/>
      <c r="E42" s="50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</row>
    <row r="43" spans="1:26">
      <c r="A43" s="301" t="s">
        <v>59</v>
      </c>
      <c r="B43" s="51">
        <v>0</v>
      </c>
      <c r="C43" s="51">
        <v>0</v>
      </c>
      <c r="D43" s="52">
        <v>0</v>
      </c>
      <c r="E43" s="51"/>
    </row>
    <row r="44" spans="1:26">
      <c r="A44" s="324" t="s">
        <v>58</v>
      </c>
      <c r="B44" s="51">
        <v>0</v>
      </c>
      <c r="C44" s="51">
        <v>0</v>
      </c>
      <c r="D44" s="52">
        <v>0</v>
      </c>
      <c r="E44" s="51"/>
    </row>
    <row r="45" spans="1:26" s="44" customFormat="1" ht="13.5" thickBot="1">
      <c r="A45" s="324" t="s">
        <v>57</v>
      </c>
      <c r="B45" s="60">
        <v>3948000</v>
      </c>
      <c r="C45" s="51">
        <v>3948000</v>
      </c>
      <c r="D45" s="52">
        <v>3251887</v>
      </c>
      <c r="E45" s="149"/>
    </row>
    <row r="46" spans="1:26" s="44" customFormat="1" ht="13.5" thickBot="1">
      <c r="A46" s="325" t="s">
        <v>34</v>
      </c>
      <c r="B46" s="80">
        <v>3948000</v>
      </c>
      <c r="C46" s="321">
        <v>3948000</v>
      </c>
      <c r="D46" s="322">
        <f>SUM(D43:D45)</f>
        <v>3251887</v>
      </c>
      <c r="E46" s="80"/>
    </row>
    <row r="47" spans="1:26">
      <c r="A47" s="300" t="s">
        <v>145</v>
      </c>
      <c r="B47" s="50"/>
      <c r="C47" s="144"/>
      <c r="D47" s="144"/>
      <c r="E47" s="86"/>
    </row>
    <row r="48" spans="1:26">
      <c r="A48" s="301" t="s">
        <v>56</v>
      </c>
      <c r="B48" s="51">
        <v>4567000</v>
      </c>
      <c r="C48" s="146">
        <v>4137000</v>
      </c>
      <c r="D48" s="146">
        <v>3515311</v>
      </c>
      <c r="E48" s="51"/>
    </row>
    <row r="49" spans="1:5" ht="13.5" thickBot="1">
      <c r="A49" s="301" t="s">
        <v>55</v>
      </c>
      <c r="B49" s="72">
        <v>0</v>
      </c>
      <c r="C49" s="146">
        <v>12052345</v>
      </c>
      <c r="D49" s="146">
        <v>2051809</v>
      </c>
      <c r="E49" s="51"/>
    </row>
    <row r="50" spans="1:5" ht="13.5" thickBot="1">
      <c r="A50" s="302" t="s">
        <v>54</v>
      </c>
      <c r="B50" s="29">
        <v>4567000</v>
      </c>
      <c r="C50" s="165">
        <v>16189345</v>
      </c>
      <c r="D50" s="29">
        <f>SUM(D48:D49)</f>
        <v>5567120</v>
      </c>
      <c r="E50" s="29"/>
    </row>
    <row r="51" spans="1:5" ht="16.5" thickBot="1">
      <c r="A51" s="303" t="s">
        <v>29</v>
      </c>
      <c r="B51" s="166">
        <v>42358364</v>
      </c>
      <c r="C51" s="167">
        <v>55784859</v>
      </c>
      <c r="D51" s="167">
        <v>41976842</v>
      </c>
      <c r="E51" s="85"/>
    </row>
    <row r="52" spans="1:5" s="95" customFormat="1">
      <c r="A52" s="304" t="s">
        <v>146</v>
      </c>
      <c r="B52" s="154">
        <v>0</v>
      </c>
      <c r="C52" s="154">
        <v>652758</v>
      </c>
      <c r="D52" s="154">
        <v>652758</v>
      </c>
      <c r="E52" s="154"/>
    </row>
    <row r="53" spans="1:5" ht="13.5" thickBot="1">
      <c r="A53" s="305" t="s">
        <v>147</v>
      </c>
      <c r="B53" s="168">
        <v>0</v>
      </c>
      <c r="C53" s="149">
        <v>0</v>
      </c>
      <c r="D53" s="149">
        <v>0</v>
      </c>
      <c r="E53" s="149"/>
    </row>
    <row r="54" spans="1:5" ht="13.5" thickBot="1">
      <c r="A54" s="306" t="s">
        <v>52</v>
      </c>
      <c r="B54" s="169">
        <v>0</v>
      </c>
      <c r="C54" s="134">
        <v>652758</v>
      </c>
      <c r="D54" s="153">
        <v>652758</v>
      </c>
      <c r="E54" s="29"/>
    </row>
    <row r="55" spans="1:5" s="128" customFormat="1" ht="20.100000000000001" customHeight="1" thickBot="1">
      <c r="A55" s="307" t="s">
        <v>51</v>
      </c>
      <c r="B55" s="85">
        <v>42358364</v>
      </c>
      <c r="C55" s="170">
        <v>56437617</v>
      </c>
      <c r="D55" s="171">
        <v>42629600</v>
      </c>
      <c r="E55" s="170"/>
    </row>
  </sheetData>
  <mergeCells count="7">
    <mergeCell ref="D7:D8"/>
    <mergeCell ref="E7:E8"/>
    <mergeCell ref="A4:E4"/>
    <mergeCell ref="A2:E2"/>
    <mergeCell ref="A7:A8"/>
    <mergeCell ref="B7:B8"/>
    <mergeCell ref="C7:C8"/>
  </mergeCells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K56"/>
  <sheetViews>
    <sheetView topLeftCell="A7" workbookViewId="0">
      <selection activeCell="F4" sqref="F4"/>
    </sheetView>
  </sheetViews>
  <sheetFormatPr defaultRowHeight="12.75"/>
  <cols>
    <col min="1" max="1" width="36.42578125" style="41" customWidth="1"/>
    <col min="2" max="2" width="13" style="41" customWidth="1"/>
    <col min="3" max="3" width="12.5703125" style="41" customWidth="1"/>
    <col min="4" max="4" width="1.85546875" style="41" hidden="1" customWidth="1"/>
    <col min="5" max="5" width="13.140625" style="41" customWidth="1"/>
    <col min="6" max="6" width="35" style="41" customWidth="1"/>
    <col min="7" max="7" width="12.5703125" style="41" customWidth="1"/>
    <col min="8" max="8" width="11.85546875" style="41" customWidth="1"/>
    <col min="9" max="9" width="11.7109375" style="41" customWidth="1"/>
    <col min="10" max="10" width="10" style="41" hidden="1" customWidth="1"/>
    <col min="11" max="16384" width="9.140625" style="41"/>
  </cols>
  <sheetData>
    <row r="2" spans="1:11">
      <c r="A2" s="337" t="s">
        <v>328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</row>
    <row r="5" spans="1:11" ht="12.75" customHeight="1">
      <c r="A5" s="356" t="s">
        <v>190</v>
      </c>
      <c r="B5" s="356"/>
      <c r="C5" s="356"/>
      <c r="D5" s="356"/>
      <c r="E5" s="356"/>
      <c r="F5" s="356"/>
      <c r="G5" s="356"/>
      <c r="H5" s="356"/>
      <c r="I5" s="356"/>
      <c r="J5" s="356"/>
    </row>
    <row r="6" spans="1:11">
      <c r="A6" s="356"/>
      <c r="B6" s="356"/>
      <c r="C6" s="356"/>
      <c r="D6" s="356"/>
      <c r="E6" s="356"/>
      <c r="F6" s="356"/>
      <c r="G6" s="356"/>
      <c r="H6" s="356"/>
      <c r="I6" s="356"/>
      <c r="J6" s="356"/>
    </row>
    <row r="7" spans="1:11">
      <c r="B7" s="172"/>
      <c r="C7" s="172"/>
      <c r="D7" s="172"/>
      <c r="E7" s="172"/>
      <c r="F7" s="172"/>
      <c r="H7" s="172" t="s">
        <v>115</v>
      </c>
    </row>
    <row r="8" spans="1:11" ht="13.5" thickBot="1"/>
    <row r="9" spans="1:11" ht="24.75" thickBot="1">
      <c r="A9" s="173" t="s">
        <v>24</v>
      </c>
      <c r="B9" s="174" t="s">
        <v>81</v>
      </c>
      <c r="C9" s="174" t="s">
        <v>49</v>
      </c>
      <c r="D9" s="175"/>
      <c r="E9" s="174" t="s">
        <v>39</v>
      </c>
      <c r="F9" s="176" t="s">
        <v>82</v>
      </c>
      <c r="G9" s="174" t="s">
        <v>81</v>
      </c>
      <c r="H9" s="177" t="s">
        <v>49</v>
      </c>
      <c r="I9" s="178" t="s">
        <v>39</v>
      </c>
    </row>
    <row r="10" spans="1:11" ht="20.100000000000001" customHeight="1">
      <c r="A10" s="50" t="s">
        <v>86</v>
      </c>
      <c r="B10" s="179">
        <v>30284364</v>
      </c>
      <c r="C10" s="179">
        <v>29617958</v>
      </c>
      <c r="D10" s="180"/>
      <c r="E10" s="50">
        <v>29618137</v>
      </c>
      <c r="F10" s="50" t="s">
        <v>37</v>
      </c>
      <c r="G10" s="51">
        <v>11819000</v>
      </c>
      <c r="H10" s="181">
        <v>12752213</v>
      </c>
      <c r="I10" s="86">
        <v>12533088</v>
      </c>
    </row>
    <row r="11" spans="1:11" ht="20.100000000000001" customHeight="1">
      <c r="A11" s="51" t="s">
        <v>85</v>
      </c>
      <c r="B11" s="182">
        <v>9600000</v>
      </c>
      <c r="C11" s="182">
        <v>9747100</v>
      </c>
      <c r="D11" s="52"/>
      <c r="E11" s="51">
        <v>9083148</v>
      </c>
      <c r="F11" s="51" t="s">
        <v>84</v>
      </c>
      <c r="G11" s="51">
        <v>2256000</v>
      </c>
      <c r="H11" s="181">
        <v>2423377</v>
      </c>
      <c r="I11" s="51">
        <v>2399000</v>
      </c>
    </row>
    <row r="12" spans="1:11" ht="20.100000000000001" customHeight="1">
      <c r="A12" s="51" t="s">
        <v>9</v>
      </c>
      <c r="B12" s="182">
        <v>2474000</v>
      </c>
      <c r="C12" s="182">
        <v>3847916</v>
      </c>
      <c r="D12" s="52"/>
      <c r="E12" s="51">
        <v>3276343</v>
      </c>
      <c r="F12" s="51" t="s">
        <v>35</v>
      </c>
      <c r="G12" s="51">
        <v>15789364</v>
      </c>
      <c r="H12" s="181">
        <v>15917759</v>
      </c>
      <c r="I12" s="51">
        <v>14125295</v>
      </c>
    </row>
    <row r="13" spans="1:11" ht="20.100000000000001" customHeight="1">
      <c r="A13" s="51" t="s">
        <v>7</v>
      </c>
      <c r="B13" s="182">
        <v>0</v>
      </c>
      <c r="C13" s="182">
        <v>0</v>
      </c>
      <c r="D13" s="52"/>
      <c r="E13" s="51">
        <v>0</v>
      </c>
      <c r="F13" s="51" t="s">
        <v>83</v>
      </c>
      <c r="G13" s="140">
        <v>3959000</v>
      </c>
      <c r="H13" s="183">
        <v>4254165</v>
      </c>
      <c r="I13" s="51">
        <v>4100452</v>
      </c>
    </row>
    <row r="14" spans="1:11" ht="20.100000000000001" customHeight="1" thickBot="1">
      <c r="A14" s="51"/>
      <c r="B14" s="182"/>
      <c r="C14" s="182"/>
      <c r="D14" s="52"/>
      <c r="E14" s="51"/>
      <c r="F14" s="51" t="s">
        <v>34</v>
      </c>
      <c r="G14" s="140">
        <v>3948000</v>
      </c>
      <c r="H14" s="183">
        <v>3948000</v>
      </c>
      <c r="I14" s="72">
        <v>3251887</v>
      </c>
    </row>
    <row r="15" spans="1:11" ht="20.100000000000001" customHeight="1" thickBot="1">
      <c r="A15" s="29" t="s">
        <v>78</v>
      </c>
      <c r="B15" s="184">
        <v>42358364</v>
      </c>
      <c r="C15" s="184">
        <v>43212974</v>
      </c>
      <c r="D15" s="185"/>
      <c r="E15" s="29">
        <f>SUM(E10:E14)</f>
        <v>41977628</v>
      </c>
      <c r="F15" s="29" t="s">
        <v>77</v>
      </c>
      <c r="G15" s="29">
        <v>37771364</v>
      </c>
      <c r="H15" s="186">
        <v>39295514</v>
      </c>
      <c r="I15" s="29">
        <f>SUM(I10:I14)</f>
        <v>36409722</v>
      </c>
    </row>
    <row r="16" spans="1:11" ht="20.100000000000001" customHeight="1">
      <c r="A16" s="138" t="s">
        <v>174</v>
      </c>
      <c r="B16" s="50">
        <v>0</v>
      </c>
      <c r="C16" s="50">
        <v>0</v>
      </c>
      <c r="D16" s="52"/>
      <c r="E16" s="50">
        <v>0</v>
      </c>
      <c r="F16" s="187"/>
      <c r="G16" s="50"/>
      <c r="H16" s="50"/>
      <c r="I16" s="50"/>
    </row>
    <row r="17" spans="1:9" ht="20.100000000000001" customHeight="1">
      <c r="A17" s="138" t="s">
        <v>88</v>
      </c>
      <c r="B17" s="51">
        <v>0</v>
      </c>
      <c r="C17" s="51">
        <v>0</v>
      </c>
      <c r="D17" s="52"/>
      <c r="E17" s="51">
        <v>765196</v>
      </c>
      <c r="F17" s="188" t="s">
        <v>152</v>
      </c>
      <c r="G17" s="51">
        <v>0</v>
      </c>
      <c r="H17" s="51">
        <v>652758</v>
      </c>
      <c r="I17" s="51">
        <v>652758</v>
      </c>
    </row>
    <row r="18" spans="1:9" ht="20.100000000000001" customHeight="1" thickBot="1">
      <c r="A18" s="138" t="s">
        <v>76</v>
      </c>
      <c r="B18" s="72">
        <v>0</v>
      </c>
      <c r="C18" s="72">
        <v>0</v>
      </c>
      <c r="D18" s="78"/>
      <c r="E18" s="149">
        <v>0</v>
      </c>
      <c r="F18" s="189" t="s">
        <v>53</v>
      </c>
      <c r="G18" s="72">
        <v>0</v>
      </c>
      <c r="H18" s="72">
        <v>0</v>
      </c>
      <c r="I18" s="149">
        <v>0</v>
      </c>
    </row>
    <row r="19" spans="1:9" ht="20.100000000000001" customHeight="1" thickBot="1">
      <c r="A19" s="190" t="s">
        <v>75</v>
      </c>
      <c r="B19" s="191">
        <v>0</v>
      </c>
      <c r="C19" s="191">
        <v>0</v>
      </c>
      <c r="D19" s="192"/>
      <c r="E19" s="191">
        <v>765196</v>
      </c>
      <c r="F19" s="193" t="s">
        <v>52</v>
      </c>
      <c r="G19" s="191">
        <v>0</v>
      </c>
      <c r="H19" s="191">
        <v>652758</v>
      </c>
      <c r="I19" s="194">
        <v>652758</v>
      </c>
    </row>
    <row r="20" spans="1:9" ht="20.100000000000001" customHeight="1" thickBot="1">
      <c r="A20" s="29" t="s">
        <v>74</v>
      </c>
      <c r="B20" s="29">
        <v>42358364</v>
      </c>
      <c r="C20" s="29">
        <v>43212974</v>
      </c>
      <c r="D20" s="94"/>
      <c r="E20" s="29">
        <v>42742824</v>
      </c>
      <c r="F20" s="186" t="s">
        <v>73</v>
      </c>
      <c r="G20" s="29">
        <v>37771364</v>
      </c>
      <c r="H20" s="29">
        <v>39948272</v>
      </c>
      <c r="I20" s="29">
        <v>37062480</v>
      </c>
    </row>
    <row r="38" spans="1:9">
      <c r="A38" s="357" t="s">
        <v>191</v>
      </c>
      <c r="B38" s="357"/>
      <c r="C38" s="357"/>
      <c r="D38" s="357"/>
      <c r="E38" s="357"/>
      <c r="F38" s="357"/>
      <c r="G38" s="357"/>
      <c r="H38" s="357"/>
      <c r="I38" s="358"/>
    </row>
    <row r="43" spans="1:9">
      <c r="H43" s="100" t="s">
        <v>115</v>
      </c>
    </row>
    <row r="45" spans="1:9" ht="13.5" thickBot="1"/>
    <row r="46" spans="1:9" ht="24.75" thickBot="1">
      <c r="A46" s="173" t="s">
        <v>24</v>
      </c>
      <c r="B46" s="174" t="s">
        <v>81</v>
      </c>
      <c r="C46" s="174" t="s">
        <v>49</v>
      </c>
      <c r="D46" s="175"/>
      <c r="E46" s="175" t="s">
        <v>39</v>
      </c>
      <c r="F46" s="176" t="s">
        <v>82</v>
      </c>
      <c r="G46" s="174" t="s">
        <v>81</v>
      </c>
      <c r="H46" s="174" t="s">
        <v>49</v>
      </c>
      <c r="I46" s="174" t="s">
        <v>39</v>
      </c>
    </row>
    <row r="47" spans="1:9" ht="20.100000000000001" customHeight="1">
      <c r="A47" s="50" t="s">
        <v>80</v>
      </c>
      <c r="B47" s="179">
        <v>0</v>
      </c>
      <c r="C47" s="179">
        <v>9997643</v>
      </c>
      <c r="D47" s="180"/>
      <c r="E47" s="180">
        <v>9997643</v>
      </c>
      <c r="F47" s="50" t="s">
        <v>32</v>
      </c>
      <c r="G47" s="51">
        <v>4567000</v>
      </c>
      <c r="H47" s="181">
        <v>4137000</v>
      </c>
      <c r="I47" s="50">
        <v>3515311</v>
      </c>
    </row>
    <row r="48" spans="1:9" ht="20.100000000000001" customHeight="1">
      <c r="A48" s="51" t="s">
        <v>79</v>
      </c>
      <c r="B48" s="182">
        <v>0</v>
      </c>
      <c r="C48" s="182">
        <v>0</v>
      </c>
      <c r="D48" s="52"/>
      <c r="E48" s="52">
        <v>0</v>
      </c>
      <c r="F48" s="51" t="s">
        <v>31</v>
      </c>
      <c r="G48" s="51">
        <v>0</v>
      </c>
      <c r="H48" s="181">
        <v>12052345</v>
      </c>
      <c r="I48" s="51">
        <v>2051809</v>
      </c>
    </row>
    <row r="49" spans="1:9" ht="20.100000000000001" customHeight="1">
      <c r="A49" s="51" t="s">
        <v>6</v>
      </c>
      <c r="B49" s="182">
        <v>0</v>
      </c>
      <c r="C49" s="182">
        <v>0</v>
      </c>
      <c r="D49" s="52"/>
      <c r="E49" s="52">
        <v>0</v>
      </c>
      <c r="F49" s="51" t="s">
        <v>30</v>
      </c>
      <c r="G49" s="51">
        <v>20000</v>
      </c>
      <c r="H49" s="181">
        <v>300000</v>
      </c>
      <c r="I49" s="51">
        <v>0</v>
      </c>
    </row>
    <row r="50" spans="1:9" ht="20.100000000000001" customHeight="1">
      <c r="A50" s="51"/>
      <c r="B50" s="182"/>
      <c r="C50" s="182"/>
      <c r="D50" s="52"/>
      <c r="E50" s="52"/>
      <c r="F50" s="51"/>
      <c r="G50" s="140"/>
      <c r="H50" s="183"/>
      <c r="I50" s="51"/>
    </row>
    <row r="51" spans="1:9" ht="20.100000000000001" customHeight="1" thickBot="1">
      <c r="A51" s="51"/>
      <c r="B51" s="182"/>
      <c r="C51" s="182"/>
      <c r="D51" s="52"/>
      <c r="E51" s="52"/>
      <c r="F51" s="51"/>
      <c r="G51" s="140"/>
      <c r="H51" s="183"/>
      <c r="I51" s="149"/>
    </row>
    <row r="52" spans="1:9" ht="20.100000000000001" customHeight="1" thickBot="1">
      <c r="A52" s="29" t="s">
        <v>78</v>
      </c>
      <c r="B52" s="29">
        <v>0</v>
      </c>
      <c r="C52" s="29">
        <v>9997643</v>
      </c>
      <c r="D52" s="94"/>
      <c r="E52" s="94">
        <v>9997643</v>
      </c>
      <c r="F52" s="29" t="s">
        <v>77</v>
      </c>
      <c r="G52" s="29">
        <v>4587000</v>
      </c>
      <c r="H52" s="186">
        <v>16489345</v>
      </c>
      <c r="I52" s="29">
        <f>SUM(I47:I51)</f>
        <v>5567120</v>
      </c>
    </row>
    <row r="53" spans="1:9" ht="20.100000000000001" customHeight="1">
      <c r="A53" s="72" t="s">
        <v>174</v>
      </c>
      <c r="B53" s="145">
        <v>0</v>
      </c>
      <c r="C53" s="195">
        <v>3227000</v>
      </c>
      <c r="D53" s="44"/>
      <c r="E53" s="44">
        <v>3227000</v>
      </c>
      <c r="F53" s="196"/>
      <c r="G53" s="145"/>
      <c r="H53" s="197"/>
      <c r="I53" s="50"/>
    </row>
    <row r="54" spans="1:9" ht="20.100000000000001" customHeight="1" thickBot="1">
      <c r="A54" s="72" t="s">
        <v>76</v>
      </c>
      <c r="B54" s="72">
        <v>0</v>
      </c>
      <c r="C54" s="72">
        <v>0</v>
      </c>
      <c r="D54" s="78"/>
      <c r="E54" s="78">
        <v>0</v>
      </c>
      <c r="F54" s="198" t="s">
        <v>76</v>
      </c>
      <c r="G54" s="72">
        <v>0</v>
      </c>
      <c r="H54" s="138">
        <v>0</v>
      </c>
      <c r="I54" s="72">
        <v>0</v>
      </c>
    </row>
    <row r="55" spans="1:9" ht="20.100000000000001" customHeight="1" thickBot="1">
      <c r="A55" s="134" t="s">
        <v>75</v>
      </c>
      <c r="B55" s="134">
        <v>0</v>
      </c>
      <c r="C55" s="134">
        <v>3227000</v>
      </c>
      <c r="D55" s="76"/>
      <c r="E55" s="94">
        <v>3227000</v>
      </c>
      <c r="F55" s="199" t="s">
        <v>52</v>
      </c>
      <c r="G55" s="134">
        <v>0</v>
      </c>
      <c r="H55" s="135">
        <v>0</v>
      </c>
      <c r="I55" s="29">
        <v>0</v>
      </c>
    </row>
    <row r="56" spans="1:9" ht="20.100000000000001" customHeight="1" thickBot="1">
      <c r="A56" s="29" t="s">
        <v>74</v>
      </c>
      <c r="B56" s="29">
        <v>0</v>
      </c>
      <c r="C56" s="29">
        <v>13224643</v>
      </c>
      <c r="D56" s="94"/>
      <c r="E56" s="94">
        <v>13224643</v>
      </c>
      <c r="F56" s="29" t="s">
        <v>73</v>
      </c>
      <c r="G56" s="29">
        <v>4587000</v>
      </c>
      <c r="H56" s="186">
        <v>16489345</v>
      </c>
      <c r="I56" s="29">
        <v>5567120</v>
      </c>
    </row>
  </sheetData>
  <mergeCells count="3">
    <mergeCell ref="A5:J6"/>
    <mergeCell ref="A38:I38"/>
    <mergeCell ref="A2:K2"/>
  </mergeCells>
  <pageMargins left="0.74803149606299213" right="0.74803149606299213" top="0.98425196850393704" bottom="0.98425196850393704" header="0.51181102362204722" footer="0.51181102362204722"/>
  <pageSetup paperSize="9" scale="85" orientation="landscape" verticalDpi="7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3:F49"/>
  <sheetViews>
    <sheetView workbookViewId="0">
      <selection activeCell="G20" sqref="G20"/>
    </sheetView>
  </sheetViews>
  <sheetFormatPr defaultRowHeight="12.75"/>
  <cols>
    <col min="1" max="1" width="50.28515625" style="41" customWidth="1"/>
    <col min="2" max="3" width="15" style="41" customWidth="1"/>
    <col min="4" max="4" width="13.85546875" style="41" customWidth="1"/>
    <col min="5" max="16384" width="9.140625" style="41"/>
  </cols>
  <sheetData>
    <row r="3" spans="1:4">
      <c r="A3" s="337" t="s">
        <v>329</v>
      </c>
      <c r="B3" s="358"/>
      <c r="C3" s="358"/>
      <c r="D3" s="358"/>
    </row>
    <row r="6" spans="1:4">
      <c r="A6" s="360" t="s">
        <v>192</v>
      </c>
      <c r="B6" s="360"/>
      <c r="C6" s="360"/>
      <c r="D6" s="360"/>
    </row>
    <row r="7" spans="1:4">
      <c r="A7" s="360"/>
      <c r="B7" s="360"/>
      <c r="C7" s="360"/>
      <c r="D7" s="360"/>
    </row>
    <row r="8" spans="1:4">
      <c r="A8" s="200"/>
      <c r="B8" s="200"/>
      <c r="C8" s="200"/>
      <c r="D8" s="200"/>
    </row>
    <row r="9" spans="1:4" ht="13.5" thickBot="1">
      <c r="C9" s="46" t="s">
        <v>115</v>
      </c>
    </row>
    <row r="10" spans="1:4" ht="26.25" thickBot="1">
      <c r="A10" s="201" t="s">
        <v>23</v>
      </c>
      <c r="B10" s="202" t="s">
        <v>175</v>
      </c>
      <c r="C10" s="203" t="s">
        <v>49</v>
      </c>
      <c r="D10" s="204" t="s">
        <v>39</v>
      </c>
    </row>
    <row r="11" spans="1:4" ht="20.100000000000001" customHeight="1" thickBot="1">
      <c r="A11" s="205" t="s">
        <v>176</v>
      </c>
      <c r="B11" s="206">
        <v>0</v>
      </c>
      <c r="C11" s="207">
        <v>9997643</v>
      </c>
      <c r="D11" s="208">
        <v>9997643</v>
      </c>
    </row>
    <row r="12" spans="1:4" ht="20.100000000000001" customHeight="1" thickBot="1">
      <c r="A12" s="209" t="s">
        <v>92</v>
      </c>
      <c r="B12" s="210">
        <v>0</v>
      </c>
      <c r="C12" s="211">
        <v>9997643</v>
      </c>
      <c r="D12" s="211">
        <v>9997643</v>
      </c>
    </row>
    <row r="13" spans="1:4" ht="20.100000000000001" customHeight="1">
      <c r="A13" s="212" t="s">
        <v>93</v>
      </c>
      <c r="B13" s="213">
        <v>0</v>
      </c>
      <c r="C13" s="213">
        <v>0</v>
      </c>
      <c r="D13" s="214">
        <v>0</v>
      </c>
    </row>
    <row r="14" spans="1:4" ht="20.100000000000001" customHeight="1" thickBot="1">
      <c r="A14" s="215" t="s">
        <v>169</v>
      </c>
      <c r="B14" s="216">
        <v>0</v>
      </c>
      <c r="C14" s="217">
        <v>0</v>
      </c>
      <c r="D14" s="218">
        <v>0</v>
      </c>
    </row>
    <row r="15" spans="1:4" ht="20.100000000000001" customHeight="1" thickBot="1">
      <c r="A15" s="219" t="s">
        <v>8</v>
      </c>
      <c r="B15" s="220">
        <v>0</v>
      </c>
      <c r="C15" s="221">
        <v>0</v>
      </c>
      <c r="D15" s="220">
        <v>0</v>
      </c>
    </row>
    <row r="16" spans="1:4" ht="20.100000000000001" customHeight="1">
      <c r="A16" s="222" t="s">
        <v>177</v>
      </c>
      <c r="B16" s="223">
        <v>0</v>
      </c>
      <c r="C16" s="223">
        <v>0</v>
      </c>
      <c r="D16" s="224">
        <v>0</v>
      </c>
    </row>
    <row r="17" spans="1:6" ht="20.100000000000001" customHeight="1" thickBot="1">
      <c r="A17" s="205" t="s">
        <v>148</v>
      </c>
      <c r="B17" s="225">
        <v>0</v>
      </c>
      <c r="C17" s="226">
        <v>0</v>
      </c>
      <c r="D17" s="216">
        <v>0</v>
      </c>
    </row>
    <row r="18" spans="1:6" ht="20.100000000000001" customHeight="1" thickBot="1">
      <c r="A18" s="227" t="s">
        <v>6</v>
      </c>
      <c r="B18" s="221">
        <v>0</v>
      </c>
      <c r="C18" s="220">
        <v>0</v>
      </c>
      <c r="D18" s="220">
        <v>0</v>
      </c>
    </row>
    <row r="19" spans="1:6" ht="20.100000000000001" customHeight="1" thickBot="1">
      <c r="A19" s="228" t="s">
        <v>94</v>
      </c>
      <c r="B19" s="229">
        <v>0</v>
      </c>
      <c r="C19" s="230">
        <v>9997643</v>
      </c>
      <c r="D19" s="230">
        <v>9997643</v>
      </c>
    </row>
    <row r="23" spans="1:6">
      <c r="A23" s="360" t="s">
        <v>193</v>
      </c>
      <c r="B23" s="360"/>
      <c r="C23" s="360"/>
      <c r="D23" s="360"/>
    </row>
    <row r="24" spans="1:6">
      <c r="A24" s="360"/>
      <c r="B24" s="360"/>
      <c r="C24" s="360"/>
      <c r="D24" s="360"/>
    </row>
    <row r="25" spans="1:6">
      <c r="A25" s="200"/>
      <c r="B25" s="200"/>
      <c r="C25" s="200"/>
      <c r="D25" s="200"/>
    </row>
    <row r="26" spans="1:6" ht="13.5" thickBot="1">
      <c r="C26" s="46" t="s">
        <v>115</v>
      </c>
    </row>
    <row r="27" spans="1:6" ht="26.25" thickBot="1">
      <c r="A27" s="201" t="s">
        <v>23</v>
      </c>
      <c r="B27" s="202" t="s">
        <v>175</v>
      </c>
      <c r="C27" s="203" t="s">
        <v>49</v>
      </c>
      <c r="D27" s="204" t="s">
        <v>39</v>
      </c>
      <c r="F27" s="231"/>
    </row>
    <row r="28" spans="1:6">
      <c r="A28" s="232" t="s">
        <v>32</v>
      </c>
      <c r="B28" s="233"/>
      <c r="C28" s="234"/>
      <c r="D28" s="235"/>
    </row>
    <row r="29" spans="1:6">
      <c r="A29" s="236" t="s">
        <v>194</v>
      </c>
      <c r="B29" s="237">
        <v>3000000</v>
      </c>
      <c r="C29" s="238">
        <v>3000000</v>
      </c>
      <c r="D29" s="239">
        <v>2563515</v>
      </c>
      <c r="F29" s="240"/>
    </row>
    <row r="30" spans="1:6">
      <c r="A30" s="236" t="s">
        <v>195</v>
      </c>
      <c r="B30" s="237">
        <v>1567000</v>
      </c>
      <c r="C30" s="238">
        <v>364000</v>
      </c>
      <c r="D30" s="239">
        <v>179869</v>
      </c>
    </row>
    <row r="31" spans="1:6">
      <c r="A31" s="236" t="s">
        <v>197</v>
      </c>
      <c r="B31" s="241">
        <v>0</v>
      </c>
      <c r="C31" s="242">
        <v>171000</v>
      </c>
      <c r="D31" s="243">
        <v>170227</v>
      </c>
    </row>
    <row r="32" spans="1:6">
      <c r="A32" s="236" t="s">
        <v>196</v>
      </c>
      <c r="B32" s="241">
        <v>0</v>
      </c>
      <c r="C32" s="242">
        <v>81000</v>
      </c>
      <c r="D32" s="243">
        <v>81000</v>
      </c>
    </row>
    <row r="33" spans="1:4">
      <c r="A33" s="236" t="s">
        <v>198</v>
      </c>
      <c r="B33" s="241">
        <v>0</v>
      </c>
      <c r="C33" s="242">
        <v>102000</v>
      </c>
      <c r="D33" s="243">
        <v>101600</v>
      </c>
    </row>
    <row r="34" spans="1:4">
      <c r="A34" s="236" t="s">
        <v>199</v>
      </c>
      <c r="B34" s="241">
        <v>0</v>
      </c>
      <c r="C34" s="242">
        <v>127000</v>
      </c>
      <c r="D34" s="243">
        <v>127000</v>
      </c>
    </row>
    <row r="35" spans="1:4" ht="13.5" thickBot="1">
      <c r="A35" s="236" t="s">
        <v>200</v>
      </c>
      <c r="B35" s="241">
        <v>0</v>
      </c>
      <c r="C35" s="242">
        <v>292000</v>
      </c>
      <c r="D35" s="243">
        <v>292100</v>
      </c>
    </row>
    <row r="36" spans="1:4" ht="13.5" thickBot="1">
      <c r="A36" s="244" t="s">
        <v>150</v>
      </c>
      <c r="B36" s="245">
        <v>4567000</v>
      </c>
      <c r="C36" s="246">
        <v>4137000</v>
      </c>
      <c r="D36" s="247">
        <f>SUM(D29:D35)</f>
        <v>3515311</v>
      </c>
    </row>
    <row r="37" spans="1:4">
      <c r="A37" s="248" t="s">
        <v>89</v>
      </c>
      <c r="B37" s="249"/>
      <c r="C37" s="249"/>
      <c r="D37" s="249"/>
    </row>
    <row r="38" spans="1:4">
      <c r="A38" s="250" t="s">
        <v>201</v>
      </c>
      <c r="B38" s="251">
        <v>0</v>
      </c>
      <c r="C38" s="251">
        <v>1070631</v>
      </c>
      <c r="D38" s="252">
        <v>1069577</v>
      </c>
    </row>
    <row r="39" spans="1:4">
      <c r="A39" s="253" t="s">
        <v>202</v>
      </c>
      <c r="B39" s="238">
        <v>0</v>
      </c>
      <c r="C39" s="238">
        <v>70000</v>
      </c>
      <c r="D39" s="239">
        <v>70000</v>
      </c>
    </row>
    <row r="40" spans="1:4">
      <c r="A40" s="253" t="s">
        <v>203</v>
      </c>
      <c r="B40" s="238">
        <v>0</v>
      </c>
      <c r="C40" s="238">
        <v>779071</v>
      </c>
      <c r="D40" s="239">
        <v>778532</v>
      </c>
    </row>
    <row r="41" spans="1:4">
      <c r="A41" s="253" t="s">
        <v>204</v>
      </c>
      <c r="B41" s="238">
        <v>0</v>
      </c>
      <c r="C41" s="238">
        <v>135000</v>
      </c>
      <c r="D41" s="239">
        <v>133700</v>
      </c>
    </row>
    <row r="42" spans="1:4">
      <c r="A42" s="253" t="s">
        <v>206</v>
      </c>
      <c r="B42" s="238">
        <v>0</v>
      </c>
      <c r="C42" s="238">
        <v>8079023</v>
      </c>
      <c r="D42" s="239">
        <v>0</v>
      </c>
    </row>
    <row r="43" spans="1:4" ht="13.5" thickBot="1">
      <c r="A43" s="253" t="s">
        <v>205</v>
      </c>
      <c r="B43" s="254">
        <v>0</v>
      </c>
      <c r="C43" s="254">
        <v>1918620</v>
      </c>
      <c r="D43" s="255">
        <v>0</v>
      </c>
    </row>
    <row r="44" spans="1:4" ht="13.5" thickBot="1">
      <c r="A44" s="256" t="s">
        <v>90</v>
      </c>
      <c r="B44" s="257">
        <v>0</v>
      </c>
      <c r="C44" s="257">
        <f>SUM(C38:C43)</f>
        <v>12052345</v>
      </c>
      <c r="D44" s="247">
        <f>SUM(D38:D43)</f>
        <v>2051809</v>
      </c>
    </row>
    <row r="45" spans="1:4">
      <c r="A45" s="258" t="s">
        <v>151</v>
      </c>
      <c r="B45" s="259"/>
      <c r="C45" s="259"/>
      <c r="D45" s="259"/>
    </row>
    <row r="46" spans="1:4">
      <c r="A46" s="260" t="s">
        <v>149</v>
      </c>
      <c r="B46" s="261">
        <v>0</v>
      </c>
      <c r="C46" s="261">
        <v>0</v>
      </c>
      <c r="D46" s="261">
        <v>0</v>
      </c>
    </row>
    <row r="47" spans="1:4" ht="13.5" thickBot="1">
      <c r="A47" s="262" t="s">
        <v>91</v>
      </c>
      <c r="B47" s="263">
        <v>0</v>
      </c>
      <c r="C47" s="263">
        <v>0</v>
      </c>
      <c r="D47" s="264">
        <v>0</v>
      </c>
    </row>
    <row r="48" spans="1:4" ht="13.5" thickBot="1">
      <c r="A48" s="265" t="s">
        <v>153</v>
      </c>
      <c r="B48" s="266">
        <v>0</v>
      </c>
      <c r="C48" s="267">
        <v>0</v>
      </c>
      <c r="D48" s="266">
        <v>0</v>
      </c>
    </row>
    <row r="49" spans="1:4" s="92" customFormat="1" ht="20.100000000000001" customHeight="1" thickBot="1">
      <c r="A49" s="126" t="s">
        <v>95</v>
      </c>
      <c r="B49" s="268">
        <v>4567000</v>
      </c>
      <c r="C49" s="125">
        <v>16189345</v>
      </c>
      <c r="D49" s="126">
        <v>5567120</v>
      </c>
    </row>
  </sheetData>
  <mergeCells count="3">
    <mergeCell ref="A23:D24"/>
    <mergeCell ref="A6:D7"/>
    <mergeCell ref="A3:D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C30"/>
  <sheetViews>
    <sheetView workbookViewId="0">
      <selection activeCell="B6" sqref="B6"/>
    </sheetView>
  </sheetViews>
  <sheetFormatPr defaultRowHeight="12.75"/>
  <cols>
    <col min="1" max="1" width="41.7109375" style="41" customWidth="1"/>
    <col min="2" max="2" width="30.28515625" style="41" customWidth="1"/>
    <col min="3" max="3" width="9.140625" style="41" customWidth="1"/>
    <col min="4" max="16384" width="9.140625" style="41"/>
  </cols>
  <sheetData>
    <row r="2" spans="1:3">
      <c r="A2" s="337" t="s">
        <v>330</v>
      </c>
      <c r="B2" s="337"/>
      <c r="C2" s="337"/>
    </row>
    <row r="5" spans="1:3" ht="15.75">
      <c r="A5" s="361" t="s">
        <v>178</v>
      </c>
      <c r="B5" s="361"/>
      <c r="C5" s="361"/>
    </row>
    <row r="6" spans="1:3" ht="15.75">
      <c r="A6" s="269"/>
      <c r="B6" s="269"/>
      <c r="C6" s="269"/>
    </row>
    <row r="7" spans="1:3" ht="15.75">
      <c r="A7" s="269"/>
      <c r="B7" s="269"/>
      <c r="C7" s="269"/>
    </row>
    <row r="8" spans="1:3">
      <c r="B8" s="46" t="s">
        <v>115</v>
      </c>
    </row>
    <row r="9" spans="1:3" ht="13.5" thickBot="1"/>
    <row r="10" spans="1:3" ht="20.100000000000001" customHeight="1" thickBot="1">
      <c r="A10" s="270" t="s">
        <v>23</v>
      </c>
      <c r="B10" s="271" t="s">
        <v>102</v>
      </c>
    </row>
    <row r="11" spans="1:3" ht="20.100000000000001" customHeight="1">
      <c r="A11" s="103" t="s">
        <v>96</v>
      </c>
      <c r="B11" s="102">
        <v>52740467</v>
      </c>
    </row>
    <row r="12" spans="1:3" ht="20.100000000000001" customHeight="1">
      <c r="A12" s="104" t="s">
        <v>97</v>
      </c>
      <c r="B12" s="105">
        <v>41976842</v>
      </c>
    </row>
    <row r="13" spans="1:3" ht="20.100000000000001" customHeight="1">
      <c r="A13" s="104" t="s">
        <v>98</v>
      </c>
      <c r="B13" s="105">
        <v>10763625</v>
      </c>
    </row>
    <row r="14" spans="1:3" ht="20.100000000000001" customHeight="1">
      <c r="A14" s="104"/>
      <c r="B14" s="105"/>
    </row>
    <row r="15" spans="1:3" ht="20.100000000000001" customHeight="1">
      <c r="A15" s="104" t="s">
        <v>99</v>
      </c>
      <c r="B15" s="105">
        <v>2530494</v>
      </c>
    </row>
    <row r="16" spans="1:3" ht="20.100000000000001" customHeight="1" thickBot="1">
      <c r="A16" s="104" t="s">
        <v>100</v>
      </c>
      <c r="B16" s="105">
        <v>13325526</v>
      </c>
    </row>
    <row r="17" spans="1:2" ht="20.100000000000001" customHeight="1" thickBot="1">
      <c r="A17" s="119" t="s">
        <v>101</v>
      </c>
      <c r="B17" s="272">
        <v>13325526</v>
      </c>
    </row>
    <row r="18" spans="1:2" ht="20.100000000000001" customHeight="1"/>
    <row r="19" spans="1:2" ht="20.100000000000001" customHeight="1"/>
    <row r="20" spans="1:2" ht="20.100000000000001" customHeight="1"/>
    <row r="21" spans="1:2" ht="20.100000000000001" customHeight="1">
      <c r="A21" s="362" t="s">
        <v>179</v>
      </c>
      <c r="B21" s="327"/>
    </row>
    <row r="22" spans="1:2" ht="20.100000000000001" customHeight="1"/>
    <row r="23" spans="1:2" ht="20.100000000000001" customHeight="1">
      <c r="B23" s="46" t="s">
        <v>115</v>
      </c>
    </row>
    <row r="24" spans="1:2" ht="20.100000000000001" customHeight="1" thickBot="1"/>
    <row r="25" spans="1:2" ht="20.100000000000001" customHeight="1" thickBot="1">
      <c r="A25" s="270" t="s">
        <v>23</v>
      </c>
      <c r="B25" s="271" t="s">
        <v>102</v>
      </c>
    </row>
    <row r="26" spans="1:2" ht="20.100000000000001" customHeight="1">
      <c r="A26" s="103" t="s">
        <v>103</v>
      </c>
      <c r="B26" s="102">
        <v>11739350</v>
      </c>
    </row>
    <row r="27" spans="1:2" ht="20.100000000000001" customHeight="1">
      <c r="A27" s="104" t="s">
        <v>104</v>
      </c>
      <c r="B27" s="105">
        <v>135</v>
      </c>
    </row>
    <row r="28" spans="1:2" ht="20.100000000000001" customHeight="1">
      <c r="A28" s="104" t="s">
        <v>105</v>
      </c>
      <c r="B28" s="105">
        <v>1571056</v>
      </c>
    </row>
    <row r="29" spans="1:2" ht="20.100000000000001" customHeight="1" thickBot="1">
      <c r="A29" s="104" t="s">
        <v>207</v>
      </c>
      <c r="B29" s="105">
        <v>14985</v>
      </c>
    </row>
    <row r="30" spans="1:2" ht="20.100000000000001" customHeight="1" thickBot="1">
      <c r="A30" s="119" t="s">
        <v>106</v>
      </c>
      <c r="B30" s="272">
        <f>SUM(B26:B29)</f>
        <v>13325526</v>
      </c>
    </row>
  </sheetData>
  <mergeCells count="3">
    <mergeCell ref="A2:C2"/>
    <mergeCell ref="A5:C5"/>
    <mergeCell ref="A21:B2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I17"/>
  <sheetViews>
    <sheetView workbookViewId="0">
      <selection activeCell="B23" sqref="B23"/>
    </sheetView>
  </sheetViews>
  <sheetFormatPr defaultRowHeight="12.75"/>
  <cols>
    <col min="1" max="1" width="59.5703125" customWidth="1"/>
    <col min="2" max="2" width="18" customWidth="1"/>
  </cols>
  <sheetData>
    <row r="2" spans="1:9">
      <c r="A2" s="359" t="s">
        <v>331</v>
      </c>
      <c r="B2" s="359"/>
      <c r="C2" s="359"/>
    </row>
    <row r="3" spans="1:9">
      <c r="A3" s="359"/>
      <c r="B3" s="359"/>
      <c r="C3" s="359"/>
      <c r="D3" s="359"/>
      <c r="E3" s="359"/>
      <c r="F3" s="359"/>
      <c r="G3" s="359"/>
      <c r="H3" s="359"/>
      <c r="I3" s="359"/>
    </row>
    <row r="4" spans="1:9">
      <c r="A4" s="6"/>
      <c r="B4" s="6"/>
      <c r="C4" s="6"/>
      <c r="D4" s="6"/>
      <c r="E4" s="6"/>
      <c r="F4" s="6"/>
      <c r="G4" s="6"/>
      <c r="H4" s="6"/>
      <c r="I4" s="6"/>
    </row>
    <row r="5" spans="1:9" ht="15.75">
      <c r="A5" s="363" t="s">
        <v>107</v>
      </c>
      <c r="B5" s="363"/>
      <c r="C5" s="363"/>
      <c r="D5" s="6"/>
      <c r="E5" s="6"/>
      <c r="F5" s="6"/>
      <c r="G5" s="6"/>
      <c r="H5" s="6"/>
      <c r="I5" s="6"/>
    </row>
    <row r="6" spans="1:9">
      <c r="A6" s="6"/>
      <c r="B6" s="6"/>
      <c r="C6" s="6"/>
      <c r="D6" s="6"/>
      <c r="E6" s="6"/>
      <c r="F6" s="6"/>
      <c r="G6" s="6"/>
      <c r="H6" s="6"/>
      <c r="I6" s="6"/>
    </row>
    <row r="8" spans="1:9">
      <c r="B8" s="8" t="s">
        <v>115</v>
      </c>
    </row>
    <row r="9" spans="1:9" ht="13.5" thickBot="1"/>
    <row r="10" spans="1:9" s="7" customFormat="1" ht="20.100000000000001" customHeight="1" thickBot="1">
      <c r="A10" s="13" t="s">
        <v>23</v>
      </c>
      <c r="B10" s="14" t="s">
        <v>39</v>
      </c>
    </row>
    <row r="11" spans="1:9" s="5" customFormat="1" ht="25.5">
      <c r="A11" s="20" t="s">
        <v>108</v>
      </c>
      <c r="B11" s="15">
        <v>0</v>
      </c>
      <c r="C11" s="11"/>
      <c r="D11" s="11"/>
    </row>
    <row r="12" spans="1:9" s="11" customFormat="1" ht="25.5">
      <c r="A12" s="21" t="s">
        <v>109</v>
      </c>
      <c r="B12" s="16">
        <v>0</v>
      </c>
    </row>
    <row r="13" spans="1:9" s="11" customFormat="1">
      <c r="A13" s="21" t="s">
        <v>110</v>
      </c>
      <c r="B13" s="16">
        <v>0</v>
      </c>
    </row>
    <row r="14" spans="1:9" s="11" customFormat="1" ht="25.5">
      <c r="A14" s="21" t="s">
        <v>111</v>
      </c>
      <c r="B14" s="16">
        <v>0</v>
      </c>
    </row>
    <row r="15" spans="1:9" s="5" customFormat="1" ht="20.100000000000001" customHeight="1">
      <c r="A15" s="22" t="s">
        <v>112</v>
      </c>
      <c r="B15" s="17">
        <v>0</v>
      </c>
    </row>
    <row r="16" spans="1:9" s="12" customFormat="1" ht="20.100000000000001" customHeight="1">
      <c r="A16" s="23" t="s">
        <v>113</v>
      </c>
      <c r="B16" s="18">
        <v>0</v>
      </c>
    </row>
    <row r="17" spans="1:2" s="5" customFormat="1" ht="20.100000000000001" customHeight="1" thickBot="1">
      <c r="A17" s="24" t="s">
        <v>114</v>
      </c>
      <c r="B17" s="19">
        <v>0</v>
      </c>
    </row>
  </sheetData>
  <mergeCells count="3">
    <mergeCell ref="A3:I3"/>
    <mergeCell ref="A2:C2"/>
    <mergeCell ref="A5:C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B21"/>
  <sheetViews>
    <sheetView workbookViewId="0">
      <selection activeCell="F15" sqref="F15"/>
    </sheetView>
  </sheetViews>
  <sheetFormatPr defaultRowHeight="12.75"/>
  <cols>
    <col min="1" max="1" width="47.85546875" style="41" customWidth="1"/>
    <col min="2" max="2" width="19.140625" style="41" customWidth="1"/>
    <col min="3" max="16384" width="9.140625" style="41"/>
  </cols>
  <sheetData>
    <row r="2" spans="1:2">
      <c r="A2" s="337" t="s">
        <v>332</v>
      </c>
      <c r="B2" s="358"/>
    </row>
    <row r="5" spans="1:2" ht="15.75">
      <c r="A5" s="361" t="s">
        <v>127</v>
      </c>
      <c r="B5" s="358"/>
    </row>
    <row r="6" spans="1:2">
      <c r="B6" s="133" t="s">
        <v>115</v>
      </c>
    </row>
    <row r="8" spans="1:2" ht="3" customHeight="1" thickBot="1"/>
    <row r="9" spans="1:2" ht="0.75" hidden="1" customHeight="1" thickBot="1"/>
    <row r="10" spans="1:2" ht="47.25" customHeight="1" thickBot="1">
      <c r="A10" s="270" t="s">
        <v>23</v>
      </c>
      <c r="B10" s="270" t="s">
        <v>106</v>
      </c>
    </row>
    <row r="11" spans="1:2" ht="20.100000000000001" customHeight="1">
      <c r="A11" s="86" t="s">
        <v>116</v>
      </c>
      <c r="B11" s="50">
        <v>51975271</v>
      </c>
    </row>
    <row r="12" spans="1:2" ht="20.100000000000001" customHeight="1">
      <c r="A12" s="51" t="s">
        <v>117</v>
      </c>
      <c r="B12" s="51">
        <v>41976842</v>
      </c>
    </row>
    <row r="13" spans="1:2" s="92" customFormat="1" ht="20.100000000000001" customHeight="1">
      <c r="A13" s="61" t="s">
        <v>118</v>
      </c>
      <c r="B13" s="61">
        <v>9998429</v>
      </c>
    </row>
    <row r="14" spans="1:2" ht="20.100000000000001" customHeight="1">
      <c r="A14" s="51" t="s">
        <v>119</v>
      </c>
      <c r="B14" s="51">
        <v>3992196</v>
      </c>
    </row>
    <row r="15" spans="1:2" ht="20.100000000000001" customHeight="1">
      <c r="A15" s="51" t="s">
        <v>120</v>
      </c>
      <c r="B15" s="51">
        <v>652758</v>
      </c>
    </row>
    <row r="16" spans="1:2" s="92" customFormat="1" ht="20.100000000000001" customHeight="1" thickBot="1">
      <c r="A16" s="87" t="s">
        <v>121</v>
      </c>
      <c r="B16" s="273">
        <v>3339438</v>
      </c>
    </row>
    <row r="17" spans="1:2" s="100" customFormat="1" ht="20.100000000000001" customHeight="1" thickBot="1">
      <c r="A17" s="29" t="s">
        <v>122</v>
      </c>
      <c r="B17" s="29">
        <v>13337867</v>
      </c>
    </row>
    <row r="18" spans="1:2" ht="20.100000000000001" customHeight="1" thickBot="1">
      <c r="A18" s="145" t="s">
        <v>123</v>
      </c>
      <c r="B18" s="152">
        <v>0</v>
      </c>
    </row>
    <row r="19" spans="1:2" s="100" customFormat="1" ht="20.100000000000001" customHeight="1" thickBot="1">
      <c r="A19" s="29" t="s">
        <v>124</v>
      </c>
      <c r="B19" s="29">
        <v>13337867</v>
      </c>
    </row>
    <row r="20" spans="1:2" ht="20.100000000000001" customHeight="1" thickBot="1">
      <c r="A20" s="145" t="s">
        <v>126</v>
      </c>
      <c r="B20" s="152">
        <v>0</v>
      </c>
    </row>
    <row r="21" spans="1:2" s="100" customFormat="1" ht="20.100000000000001" customHeight="1" thickBot="1">
      <c r="A21" s="29" t="s">
        <v>125</v>
      </c>
      <c r="B21" s="29">
        <v>13337867</v>
      </c>
    </row>
  </sheetData>
  <mergeCells count="2">
    <mergeCell ref="A2:B2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E18"/>
  <sheetViews>
    <sheetView workbookViewId="0">
      <selection activeCell="F7" sqref="F7"/>
    </sheetView>
  </sheetViews>
  <sheetFormatPr defaultRowHeight="12.75"/>
  <cols>
    <col min="1" max="1" width="29.28515625" style="41" customWidth="1"/>
    <col min="2" max="2" width="16.140625" style="41" customWidth="1"/>
    <col min="3" max="3" width="16.5703125" style="41" customWidth="1"/>
    <col min="4" max="4" width="13.140625" style="41" customWidth="1"/>
    <col min="5" max="5" width="13.7109375" style="41" customWidth="1"/>
    <col min="6" max="16384" width="9.140625" style="41"/>
  </cols>
  <sheetData>
    <row r="2" spans="1:5">
      <c r="A2" s="337" t="s">
        <v>333</v>
      </c>
      <c r="B2" s="359"/>
      <c r="C2" s="359"/>
      <c r="D2" s="359"/>
      <c r="E2" s="359"/>
    </row>
    <row r="8" spans="1:5" ht="15">
      <c r="A8" s="364" t="s">
        <v>208</v>
      </c>
      <c r="B8" s="364"/>
      <c r="C8" s="364"/>
      <c r="D8" s="364"/>
      <c r="E8" s="358"/>
    </row>
    <row r="9" spans="1:5" ht="15">
      <c r="A9" s="364" t="s">
        <v>128</v>
      </c>
      <c r="B9" s="364"/>
      <c r="C9" s="364"/>
      <c r="D9" s="364"/>
      <c r="E9" s="358"/>
    </row>
    <row r="11" spans="1:5" ht="15.75" thickBot="1">
      <c r="D11" s="274"/>
      <c r="E11" s="308" t="s">
        <v>115</v>
      </c>
    </row>
    <row r="12" spans="1:5" ht="15.75" thickBot="1">
      <c r="A12" s="275" t="s">
        <v>129</v>
      </c>
      <c r="B12" s="276" t="s">
        <v>180</v>
      </c>
      <c r="C12" s="276" t="s">
        <v>181</v>
      </c>
      <c r="D12" s="277" t="s">
        <v>183</v>
      </c>
      <c r="E12" s="278" t="s">
        <v>182</v>
      </c>
    </row>
    <row r="13" spans="1:5">
      <c r="A13" s="279" t="s">
        <v>130</v>
      </c>
      <c r="B13" s="34">
        <v>7830137</v>
      </c>
      <c r="C13" s="34">
        <v>7800000</v>
      </c>
      <c r="D13" s="35">
        <v>8000000</v>
      </c>
      <c r="E13" s="36">
        <v>8100000</v>
      </c>
    </row>
    <row r="14" spans="1:5">
      <c r="A14" s="280" t="s">
        <v>131</v>
      </c>
      <c r="B14" s="25">
        <v>1244182</v>
      </c>
      <c r="C14" s="25">
        <v>1300000</v>
      </c>
      <c r="D14" s="27">
        <v>135000</v>
      </c>
      <c r="E14" s="37">
        <v>1400000</v>
      </c>
    </row>
    <row r="15" spans="1:5">
      <c r="A15" s="280" t="s">
        <v>132</v>
      </c>
      <c r="B15" s="25">
        <v>0</v>
      </c>
      <c r="C15" s="25">
        <v>0</v>
      </c>
      <c r="D15" s="27">
        <v>0</v>
      </c>
      <c r="E15" s="37">
        <v>0</v>
      </c>
    </row>
    <row r="16" spans="1:5">
      <c r="A16" s="280" t="s">
        <v>133</v>
      </c>
      <c r="B16" s="25">
        <v>0</v>
      </c>
      <c r="C16" s="25">
        <v>0</v>
      </c>
      <c r="D16" s="27">
        <v>0</v>
      </c>
      <c r="E16" s="37">
        <v>0</v>
      </c>
    </row>
    <row r="17" spans="1:5" ht="13.5" thickBot="1">
      <c r="A17" s="281" t="s">
        <v>134</v>
      </c>
      <c r="B17" s="38">
        <v>3276343</v>
      </c>
      <c r="C17" s="38">
        <v>2014000</v>
      </c>
      <c r="D17" s="39">
        <v>2100000</v>
      </c>
      <c r="E17" s="40">
        <v>2200000</v>
      </c>
    </row>
    <row r="18" spans="1:5" ht="15.75" thickBot="1">
      <c r="A18" s="282" t="s">
        <v>135</v>
      </c>
      <c r="B18" s="26">
        <f>SUM(B13:B17)</f>
        <v>12350662</v>
      </c>
      <c r="C18" s="26">
        <f>SUM(C13:C17)</f>
        <v>11114000</v>
      </c>
      <c r="D18" s="28">
        <v>11450000</v>
      </c>
      <c r="E18" s="29">
        <v>11700000</v>
      </c>
    </row>
  </sheetData>
  <mergeCells count="3">
    <mergeCell ref="A8:E8"/>
    <mergeCell ref="A9:E9"/>
    <mergeCell ref="A2:E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1.mell.bev.</vt:lpstr>
      <vt:lpstr>1.mell.kiad.</vt:lpstr>
      <vt:lpstr>2.mell.kiem.kiad.</vt:lpstr>
      <vt:lpstr>3.mell.műk-felh.mérleg</vt:lpstr>
      <vt:lpstr>4.mell-felh.bev-kiad</vt:lpstr>
      <vt:lpstr>5.mell.pénze.vált.</vt:lpstr>
      <vt:lpstr>6.mell.kvetett tám.</vt:lpstr>
      <vt:lpstr>7.mell.maradvány</vt:lpstr>
      <vt:lpstr>8.mell.stab.</vt:lpstr>
      <vt:lpstr>9.mell.vagyon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cp:lastPrinted>2017-05-30T07:06:47Z</cp:lastPrinted>
  <dcterms:created xsi:type="dcterms:W3CDTF">2015-04-24T08:16:51Z</dcterms:created>
  <dcterms:modified xsi:type="dcterms:W3CDTF">2017-06-19T12:16:20Z</dcterms:modified>
</cp:coreProperties>
</file>