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9" i="1"/>
  <c r="C49"/>
  <c r="E48"/>
  <c r="E47"/>
  <c r="E46"/>
  <c r="E45"/>
  <c r="E44"/>
  <c r="E49" s="1"/>
  <c r="D43"/>
  <c r="C43"/>
  <c r="E42"/>
  <c r="E41"/>
  <c r="E43" s="1"/>
  <c r="D40"/>
  <c r="C40"/>
  <c r="E39"/>
  <c r="E38"/>
  <c r="E37"/>
  <c r="E36"/>
  <c r="E35"/>
  <c r="E34"/>
  <c r="E40" s="1"/>
  <c r="E33"/>
  <c r="D32"/>
  <c r="C32"/>
  <c r="E31"/>
  <c r="E30"/>
  <c r="E32" s="1"/>
  <c r="D29"/>
  <c r="D50" s="1"/>
  <c r="C29"/>
  <c r="C50" s="1"/>
  <c r="E28"/>
  <c r="E27"/>
  <c r="E29" s="1"/>
  <c r="E26"/>
  <c r="D24"/>
  <c r="C24"/>
  <c r="E23"/>
  <c r="E22"/>
  <c r="E24" s="1"/>
  <c r="D21"/>
  <c r="D25" s="1"/>
  <c r="C21"/>
  <c r="C25" s="1"/>
  <c r="C51" s="1"/>
  <c r="E20"/>
  <c r="E19"/>
  <c r="E18"/>
  <c r="E17"/>
  <c r="E16"/>
  <c r="E15"/>
  <c r="E14"/>
  <c r="E13"/>
  <c r="E12"/>
  <c r="E11"/>
  <c r="E10"/>
  <c r="E9"/>
  <c r="E21" s="1"/>
  <c r="D51" l="1"/>
  <c r="E25"/>
  <c r="E51" s="1"/>
  <c r="E50"/>
</calcChain>
</file>

<file path=xl/sharedStrings.xml><?xml version="1.0" encoding="utf-8"?>
<sst xmlns="http://schemas.openxmlformats.org/spreadsheetml/2006/main" count="99" uniqueCount="97">
  <si>
    <t>5.1. számú melléklet a 3/2019. (II.15.) önkormányzati rendelethez</t>
  </si>
  <si>
    <t>Nyergesújfalui Polgármesteri Hivatal személyi juttatásainak, munkaadót terhelő járulékainak és dologi kiadásainak 2019. évi előirányzatai (forint)</t>
  </si>
  <si>
    <t>Sor-
szám</t>
  </si>
  <si>
    <t>Megnevezés</t>
  </si>
  <si>
    <t>A</t>
  </si>
  <si>
    <t>B</t>
  </si>
  <si>
    <t>C</t>
  </si>
  <si>
    <t xml:space="preserve">Polgármesteri Hivatal Önkormányzati igazgatási tevékenység </t>
  </si>
  <si>
    <t>Polgármesteri Hivatal adóhatósági tevékenység</t>
  </si>
  <si>
    <t>Összesen</t>
  </si>
  <si>
    <t>Eredeti előirányzat</t>
  </si>
  <si>
    <t>1.</t>
  </si>
  <si>
    <t>Törvény szerinti illetmények, munkabérek</t>
  </si>
  <si>
    <t>2.</t>
  </si>
  <si>
    <t>Normatív jutalmak</t>
  </si>
  <si>
    <t>3.</t>
  </si>
  <si>
    <t>Céljuttatás, projektprémium</t>
  </si>
  <si>
    <t>4.</t>
  </si>
  <si>
    <t>Készenléti, ügyeleti, helyettesítési díj, túlóra, túlszolgálat</t>
  </si>
  <si>
    <t>5.</t>
  </si>
  <si>
    <t>Végkielégítés</t>
  </si>
  <si>
    <t>6.</t>
  </si>
  <si>
    <t>Jubileumi jutalom</t>
  </si>
  <si>
    <t>7.</t>
  </si>
  <si>
    <t>Béren kívüli juttatások</t>
  </si>
  <si>
    <t>8.</t>
  </si>
  <si>
    <t>Egyéb béren kívüli juttatások</t>
  </si>
  <si>
    <t>9.</t>
  </si>
  <si>
    <t>Közlekedési költségtérítés</t>
  </si>
  <si>
    <t>10.</t>
  </si>
  <si>
    <t>Egyéb költségtérítések</t>
  </si>
  <si>
    <t>11.</t>
  </si>
  <si>
    <t>Szociális támogatások</t>
  </si>
  <si>
    <t>12.</t>
  </si>
  <si>
    <t>Foglalkoztatottak egyéb személyi juttatásai</t>
  </si>
  <si>
    <t>13.</t>
  </si>
  <si>
    <t xml:space="preserve">Foglalkoztatottak személyi juttatásai </t>
  </si>
  <si>
    <t>14.</t>
  </si>
  <si>
    <t>Munkavégzésre irányuló egyéb jogviszonyban nem saját foglalkoztatottnak fizetett juttatások</t>
  </si>
  <si>
    <t>15.</t>
  </si>
  <si>
    <t>Egyéb külső személyi juttatások</t>
  </si>
  <si>
    <t>16.</t>
  </si>
  <si>
    <t xml:space="preserve">Külső személyi juttatások </t>
  </si>
  <si>
    <t>17.</t>
  </si>
  <si>
    <t xml:space="preserve">Személyi juttatások </t>
  </si>
  <si>
    <t>18.</t>
  </si>
  <si>
    <t xml:space="preserve">Munkaadókat terhelő járulékok és szociális hozzájárulási adó                                                                            </t>
  </si>
  <si>
    <t>19.</t>
  </si>
  <si>
    <t>Szakmai anyagok beszerzése</t>
  </si>
  <si>
    <t>20.</t>
  </si>
  <si>
    <t>Üzemeltetési anyagok beszerzése</t>
  </si>
  <si>
    <t>21.</t>
  </si>
  <si>
    <t xml:space="preserve">Készletbeszerzés </t>
  </si>
  <si>
    <t>22.</t>
  </si>
  <si>
    <t>Informatikai szolgáltatások igénybevétele</t>
  </si>
  <si>
    <t>23.</t>
  </si>
  <si>
    <t>Egyéb kommunikációs szolgáltatások</t>
  </si>
  <si>
    <t>24.</t>
  </si>
  <si>
    <t xml:space="preserve">Kommunikációs szolgáltatások </t>
  </si>
  <si>
    <t>25.</t>
  </si>
  <si>
    <t>Közüzemi díjak</t>
  </si>
  <si>
    <t>26.</t>
  </si>
  <si>
    <t>Vásárolt élelmezés</t>
  </si>
  <si>
    <t>27.</t>
  </si>
  <si>
    <t>Bérleti és lízing díjak</t>
  </si>
  <si>
    <t>28.</t>
  </si>
  <si>
    <t>Karbantartási, kisjavítási szolgáltatások</t>
  </si>
  <si>
    <t>29.</t>
  </si>
  <si>
    <t>Közvetített szolgáltatások</t>
  </si>
  <si>
    <t>30.</t>
  </si>
  <si>
    <t xml:space="preserve">Szakmai tevékenységet segítő szolgáltatások </t>
  </si>
  <si>
    <t>31.</t>
  </si>
  <si>
    <t>Egyéb szolgáltatások</t>
  </si>
  <si>
    <t>32.</t>
  </si>
  <si>
    <t>Szolgáltatási kiadások</t>
  </si>
  <si>
    <t>33.</t>
  </si>
  <si>
    <t>Kiküldetések kiadásai</t>
  </si>
  <si>
    <t>34.</t>
  </si>
  <si>
    <t>Reklám- és propagandakiadások</t>
  </si>
  <si>
    <t>35.</t>
  </si>
  <si>
    <t xml:space="preserve">Kiküldetések, reklám- és propagandakiadások </t>
  </si>
  <si>
    <t>36.</t>
  </si>
  <si>
    <t>Működési célú előzetesen felszámított általános forgalmi adó</t>
  </si>
  <si>
    <t>37.</t>
  </si>
  <si>
    <t xml:space="preserve">Fizetendő általános forgalmi adó </t>
  </si>
  <si>
    <t>38.</t>
  </si>
  <si>
    <t xml:space="preserve">Kamatkiadások </t>
  </si>
  <si>
    <t>39.</t>
  </si>
  <si>
    <t>Egyéb pénzügyi műveletek kiadásai</t>
  </si>
  <si>
    <t>40.</t>
  </si>
  <si>
    <t>Egyéb dologi kiadások</t>
  </si>
  <si>
    <t>41.</t>
  </si>
  <si>
    <t xml:space="preserve">Különféle befizetések és egyéb dologi kiadások </t>
  </si>
  <si>
    <t>42.</t>
  </si>
  <si>
    <t xml:space="preserve">Dologi kiadások </t>
  </si>
  <si>
    <t>43.</t>
  </si>
  <si>
    <t xml:space="preserve">Összesen </t>
  </si>
</sst>
</file>

<file path=xl/styles.xml><?xml version="1.0" encoding="utf-8"?>
<styleSheet xmlns="http://schemas.openxmlformats.org/spreadsheetml/2006/main">
  <numFmts count="1">
    <numFmt numFmtId="164" formatCode="00"/>
  </numFmts>
  <fonts count="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sz val="11"/>
      <name val="Arial CE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/>
    <xf numFmtId="164" fontId="6" fillId="0" borderId="2" xfId="1" quotePrefix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3" fontId="1" fillId="0" borderId="2" xfId="0" applyNumberFormat="1" applyFont="1" applyBorder="1"/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vertical="center" wrapText="1"/>
    </xf>
    <xf numFmtId="3" fontId="2" fillId="0" borderId="2" xfId="0" applyNumberFormat="1" applyFont="1" applyBorder="1"/>
    <xf numFmtId="0" fontId="6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6" workbookViewId="0">
      <selection activeCell="I9" sqref="I9"/>
    </sheetView>
  </sheetViews>
  <sheetFormatPr defaultRowHeight="15"/>
  <cols>
    <col min="2" max="2" width="53.140625" customWidth="1"/>
    <col min="3" max="3" width="24" customWidth="1"/>
    <col min="4" max="4" width="19.7109375" customWidth="1"/>
    <col min="5" max="5" width="20.140625" customWidth="1"/>
  </cols>
  <sheetData>
    <row r="1" spans="1:5">
      <c r="A1" s="1"/>
      <c r="B1" s="1"/>
      <c r="C1" s="1"/>
      <c r="D1" s="1"/>
      <c r="E1" s="2" t="s">
        <v>0</v>
      </c>
    </row>
    <row r="2" spans="1:5">
      <c r="A2" s="1"/>
      <c r="B2" s="1"/>
      <c r="C2" s="1"/>
      <c r="D2" s="1"/>
      <c r="E2" s="2"/>
    </row>
    <row r="3" spans="1:5">
      <c r="A3" s="3" t="s">
        <v>1</v>
      </c>
      <c r="B3" s="4"/>
      <c r="C3" s="4"/>
      <c r="D3" s="4"/>
      <c r="E3" s="4"/>
    </row>
    <row r="4" spans="1:5">
      <c r="A4" s="1"/>
      <c r="B4" s="5"/>
      <c r="C4" s="5"/>
      <c r="D4" s="5"/>
      <c r="E4" s="5"/>
    </row>
    <row r="5" spans="1:5">
      <c r="A5" s="1"/>
      <c r="B5" s="1"/>
      <c r="C5" s="1"/>
      <c r="D5" s="1"/>
      <c r="E5" s="2"/>
    </row>
    <row r="6" spans="1:5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</row>
    <row r="7" spans="1:5" ht="69.95" customHeight="1">
      <c r="A7" s="9"/>
      <c r="B7" s="10"/>
      <c r="C7" s="11" t="s">
        <v>7</v>
      </c>
      <c r="D7" s="11" t="s">
        <v>8</v>
      </c>
      <c r="E7" s="11" t="s">
        <v>9</v>
      </c>
    </row>
    <row r="8" spans="1:5" ht="42.75">
      <c r="A8" s="12"/>
      <c r="B8" s="13"/>
      <c r="C8" s="11" t="s">
        <v>10</v>
      </c>
      <c r="D8" s="11" t="s">
        <v>10</v>
      </c>
      <c r="E8" s="11" t="s">
        <v>10</v>
      </c>
    </row>
    <row r="9" spans="1:5">
      <c r="A9" s="14" t="s">
        <v>11</v>
      </c>
      <c r="B9" s="15" t="s">
        <v>12</v>
      </c>
      <c r="C9" s="16">
        <v>119967668</v>
      </c>
      <c r="D9" s="16">
        <v>9829695</v>
      </c>
      <c r="E9" s="16">
        <f>C9+D9</f>
        <v>129797363</v>
      </c>
    </row>
    <row r="10" spans="1:5">
      <c r="A10" s="14" t="s">
        <v>13</v>
      </c>
      <c r="B10" s="15" t="s">
        <v>14</v>
      </c>
      <c r="C10" s="16"/>
      <c r="D10" s="16"/>
      <c r="E10" s="16">
        <f t="shared" ref="E10:E20" si="0">C10+D10</f>
        <v>0</v>
      </c>
    </row>
    <row r="11" spans="1:5">
      <c r="A11" s="14" t="s">
        <v>15</v>
      </c>
      <c r="B11" s="15" t="s">
        <v>16</v>
      </c>
      <c r="C11" s="16">
        <v>10070000</v>
      </c>
      <c r="D11" s="16">
        <v>830000</v>
      </c>
      <c r="E11" s="16">
        <f>C11+D11</f>
        <v>10900000</v>
      </c>
    </row>
    <row r="12" spans="1:5" ht="15" customHeight="1">
      <c r="A12" s="14" t="s">
        <v>17</v>
      </c>
      <c r="B12" s="17" t="s">
        <v>18</v>
      </c>
      <c r="C12" s="16">
        <v>3500000</v>
      </c>
      <c r="D12" s="16"/>
      <c r="E12" s="16">
        <f>C12+D12</f>
        <v>3500000</v>
      </c>
    </row>
    <row r="13" spans="1:5" ht="15" customHeight="1">
      <c r="A13" s="14" t="s">
        <v>19</v>
      </c>
      <c r="B13" s="17" t="s">
        <v>20</v>
      </c>
      <c r="C13" s="16"/>
      <c r="D13" s="16"/>
      <c r="E13" s="16">
        <f t="shared" si="0"/>
        <v>0</v>
      </c>
    </row>
    <row r="14" spans="1:5" ht="15" customHeight="1">
      <c r="A14" s="14" t="s">
        <v>21</v>
      </c>
      <c r="B14" s="17" t="s">
        <v>22</v>
      </c>
      <c r="C14" s="16"/>
      <c r="D14" s="16"/>
      <c r="E14" s="16">
        <f t="shared" si="0"/>
        <v>0</v>
      </c>
    </row>
    <row r="15" spans="1:5" ht="15" customHeight="1">
      <c r="A15" s="14" t="s">
        <v>23</v>
      </c>
      <c r="B15" s="17" t="s">
        <v>24</v>
      </c>
      <c r="C15" s="16">
        <v>4749324</v>
      </c>
      <c r="D15" s="16">
        <v>446094</v>
      </c>
      <c r="E15" s="16">
        <f t="shared" si="0"/>
        <v>5195418</v>
      </c>
    </row>
    <row r="16" spans="1:5" ht="15" customHeight="1">
      <c r="A16" s="14" t="s">
        <v>25</v>
      </c>
      <c r="B16" s="17" t="s">
        <v>26</v>
      </c>
      <c r="C16" s="16">
        <v>417200</v>
      </c>
      <c r="D16" s="16"/>
      <c r="E16" s="16">
        <f t="shared" si="0"/>
        <v>417200</v>
      </c>
    </row>
    <row r="17" spans="1:5" ht="15" customHeight="1">
      <c r="A17" s="14" t="s">
        <v>27</v>
      </c>
      <c r="B17" s="18" t="s">
        <v>28</v>
      </c>
      <c r="C17" s="16">
        <v>600000</v>
      </c>
      <c r="D17" s="16">
        <v>150000</v>
      </c>
      <c r="E17" s="16">
        <f t="shared" si="0"/>
        <v>750000</v>
      </c>
    </row>
    <row r="18" spans="1:5" ht="15" customHeight="1">
      <c r="A18" s="14" t="s">
        <v>29</v>
      </c>
      <c r="B18" s="18" t="s">
        <v>30</v>
      </c>
      <c r="C18" s="16">
        <v>650000</v>
      </c>
      <c r="D18" s="16">
        <v>100000</v>
      </c>
      <c r="E18" s="16">
        <f t="shared" si="0"/>
        <v>750000</v>
      </c>
    </row>
    <row r="19" spans="1:5" ht="15" customHeight="1">
      <c r="A19" s="14" t="s">
        <v>31</v>
      </c>
      <c r="B19" s="18" t="s">
        <v>32</v>
      </c>
      <c r="C19" s="16">
        <v>700000</v>
      </c>
      <c r="D19" s="16"/>
      <c r="E19" s="16">
        <f t="shared" si="0"/>
        <v>700000</v>
      </c>
    </row>
    <row r="20" spans="1:5" ht="15" customHeight="1">
      <c r="A20" s="14" t="s">
        <v>33</v>
      </c>
      <c r="B20" s="18" t="s">
        <v>34</v>
      </c>
      <c r="C20" s="16">
        <v>1450000</v>
      </c>
      <c r="D20" s="16"/>
      <c r="E20" s="16">
        <f t="shared" si="0"/>
        <v>1450000</v>
      </c>
    </row>
    <row r="21" spans="1:5" ht="15" customHeight="1">
      <c r="A21" s="14" t="s">
        <v>35</v>
      </c>
      <c r="B21" s="19" t="s">
        <v>36</v>
      </c>
      <c r="C21" s="20">
        <f>SUM(C9:C20)</f>
        <v>142104192</v>
      </c>
      <c r="D21" s="20">
        <f>SUM(D9:D20)</f>
        <v>11355789</v>
      </c>
      <c r="E21" s="20">
        <f>SUM(E9:E20)</f>
        <v>153459981</v>
      </c>
    </row>
    <row r="22" spans="1:5" ht="15" customHeight="1">
      <c r="A22" s="14" t="s">
        <v>37</v>
      </c>
      <c r="B22" s="18" t="s">
        <v>38</v>
      </c>
      <c r="C22" s="16">
        <v>1000000</v>
      </c>
      <c r="D22" s="16"/>
      <c r="E22" s="16">
        <f>C22+D22</f>
        <v>1000000</v>
      </c>
    </row>
    <row r="23" spans="1:5" ht="15" customHeight="1">
      <c r="A23" s="14" t="s">
        <v>39</v>
      </c>
      <c r="B23" s="21" t="s">
        <v>40</v>
      </c>
      <c r="C23" s="16">
        <v>800000</v>
      </c>
      <c r="D23" s="16"/>
      <c r="E23" s="16">
        <f>C23+D23</f>
        <v>800000</v>
      </c>
    </row>
    <row r="24" spans="1:5" ht="15" customHeight="1">
      <c r="A24" s="14" t="s">
        <v>41</v>
      </c>
      <c r="B24" s="22" t="s">
        <v>42</v>
      </c>
      <c r="C24" s="20">
        <f>SUM(C22:C23)</f>
        <v>1800000</v>
      </c>
      <c r="D24" s="20">
        <f>SUM(D22:D23)</f>
        <v>0</v>
      </c>
      <c r="E24" s="20">
        <f>SUM(E22:E23)</f>
        <v>1800000</v>
      </c>
    </row>
    <row r="25" spans="1:5" ht="15" customHeight="1">
      <c r="A25" s="14" t="s">
        <v>43</v>
      </c>
      <c r="B25" s="19" t="s">
        <v>44</v>
      </c>
      <c r="C25" s="20">
        <f>C21+C24</f>
        <v>143904192</v>
      </c>
      <c r="D25" s="20">
        <f>D21+D24</f>
        <v>11355789</v>
      </c>
      <c r="E25" s="20">
        <f>E21+E24</f>
        <v>155259981</v>
      </c>
    </row>
    <row r="26" spans="1:5" ht="15" customHeight="1">
      <c r="A26" s="14" t="s">
        <v>45</v>
      </c>
      <c r="B26" s="22" t="s">
        <v>46</v>
      </c>
      <c r="C26" s="20">
        <v>30956000</v>
      </c>
      <c r="D26" s="20">
        <v>2044000</v>
      </c>
      <c r="E26" s="20">
        <f>C26+D26</f>
        <v>33000000</v>
      </c>
    </row>
    <row r="27" spans="1:5" ht="15" customHeight="1">
      <c r="A27" s="14" t="s">
        <v>47</v>
      </c>
      <c r="B27" s="18" t="s">
        <v>48</v>
      </c>
      <c r="C27" s="16">
        <v>500000</v>
      </c>
      <c r="D27" s="16"/>
      <c r="E27" s="16">
        <f>C27+D27</f>
        <v>500000</v>
      </c>
    </row>
    <row r="28" spans="1:5" ht="15" customHeight="1">
      <c r="A28" s="14" t="s">
        <v>49</v>
      </c>
      <c r="B28" s="18" t="s">
        <v>50</v>
      </c>
      <c r="C28" s="16">
        <v>2210000</v>
      </c>
      <c r="D28" s="16"/>
      <c r="E28" s="16">
        <f>C28+D28</f>
        <v>2210000</v>
      </c>
    </row>
    <row r="29" spans="1:5" ht="15" customHeight="1">
      <c r="A29" s="14" t="s">
        <v>51</v>
      </c>
      <c r="B29" s="22" t="s">
        <v>52</v>
      </c>
      <c r="C29" s="20">
        <f>SUM(C27:C28)</f>
        <v>2710000</v>
      </c>
      <c r="D29" s="20">
        <f>SUM(D27:D28)</f>
        <v>0</v>
      </c>
      <c r="E29" s="20">
        <f>SUM(E27:E28)</f>
        <v>2710000</v>
      </c>
    </row>
    <row r="30" spans="1:5" ht="15" customHeight="1">
      <c r="A30" s="14" t="s">
        <v>53</v>
      </c>
      <c r="B30" s="18" t="s">
        <v>54</v>
      </c>
      <c r="C30" s="16">
        <v>8380000</v>
      </c>
      <c r="D30" s="16"/>
      <c r="E30" s="16">
        <f>C30+D30</f>
        <v>8380000</v>
      </c>
    </row>
    <row r="31" spans="1:5" ht="15" customHeight="1">
      <c r="A31" s="14" t="s">
        <v>55</v>
      </c>
      <c r="B31" s="18" t="s">
        <v>56</v>
      </c>
      <c r="C31" s="16">
        <v>1800000</v>
      </c>
      <c r="D31" s="16"/>
      <c r="E31" s="16">
        <f>C31+D31</f>
        <v>1800000</v>
      </c>
    </row>
    <row r="32" spans="1:5" ht="15" customHeight="1">
      <c r="A32" s="14" t="s">
        <v>57</v>
      </c>
      <c r="B32" s="22" t="s">
        <v>58</v>
      </c>
      <c r="C32" s="20">
        <f>SUM(C30:C31)</f>
        <v>10180000</v>
      </c>
      <c r="D32" s="20">
        <f>SUM(D30:D31)</f>
        <v>0</v>
      </c>
      <c r="E32" s="20">
        <f>SUM(E30:E31)</f>
        <v>10180000</v>
      </c>
    </row>
    <row r="33" spans="1:5" ht="15" customHeight="1">
      <c r="A33" s="14" t="s">
        <v>59</v>
      </c>
      <c r="B33" s="18" t="s">
        <v>60</v>
      </c>
      <c r="C33" s="16"/>
      <c r="D33" s="16"/>
      <c r="E33" s="16">
        <f>C33+D33</f>
        <v>0</v>
      </c>
    </row>
    <row r="34" spans="1:5" ht="15" customHeight="1">
      <c r="A34" s="14" t="s">
        <v>61</v>
      </c>
      <c r="B34" s="18" t="s">
        <v>62</v>
      </c>
      <c r="C34" s="16"/>
      <c r="D34" s="16"/>
      <c r="E34" s="16">
        <f t="shared" ref="E34:E39" si="1">C34+D34</f>
        <v>0</v>
      </c>
    </row>
    <row r="35" spans="1:5" ht="15" customHeight="1">
      <c r="A35" s="14" t="s">
        <v>63</v>
      </c>
      <c r="B35" s="18" t="s">
        <v>64</v>
      </c>
      <c r="C35" s="16">
        <v>2000000</v>
      </c>
      <c r="D35" s="16"/>
      <c r="E35" s="16">
        <f t="shared" si="1"/>
        <v>2000000</v>
      </c>
    </row>
    <row r="36" spans="1:5" ht="15" customHeight="1">
      <c r="A36" s="14" t="s">
        <v>65</v>
      </c>
      <c r="B36" s="18" t="s">
        <v>66</v>
      </c>
      <c r="C36" s="16"/>
      <c r="D36" s="16"/>
      <c r="E36" s="16">
        <f t="shared" si="1"/>
        <v>0</v>
      </c>
    </row>
    <row r="37" spans="1:5" ht="15" customHeight="1">
      <c r="A37" s="14" t="s">
        <v>67</v>
      </c>
      <c r="B37" s="23" t="s">
        <v>68</v>
      </c>
      <c r="C37" s="16"/>
      <c r="D37" s="16"/>
      <c r="E37" s="16">
        <f t="shared" si="1"/>
        <v>0</v>
      </c>
    </row>
    <row r="38" spans="1:5" ht="15" customHeight="1">
      <c r="A38" s="14" t="s">
        <v>69</v>
      </c>
      <c r="B38" s="21" t="s">
        <v>70</v>
      </c>
      <c r="C38" s="16"/>
      <c r="D38" s="16"/>
      <c r="E38" s="16">
        <f t="shared" si="1"/>
        <v>0</v>
      </c>
    </row>
    <row r="39" spans="1:5" ht="15" customHeight="1">
      <c r="A39" s="14" t="s">
        <v>71</v>
      </c>
      <c r="B39" s="18" t="s">
        <v>72</v>
      </c>
      <c r="C39" s="16">
        <v>10500000</v>
      </c>
      <c r="D39" s="16"/>
      <c r="E39" s="16">
        <f t="shared" si="1"/>
        <v>10500000</v>
      </c>
    </row>
    <row r="40" spans="1:5" ht="15" customHeight="1">
      <c r="A40" s="14" t="s">
        <v>73</v>
      </c>
      <c r="B40" s="22" t="s">
        <v>74</v>
      </c>
      <c r="C40" s="20">
        <f>SUM(C33:C39)</f>
        <v>12500000</v>
      </c>
      <c r="D40" s="20">
        <f>SUM(D33:D39)</f>
        <v>0</v>
      </c>
      <c r="E40" s="20">
        <f>SUM(E33:E39)</f>
        <v>12500000</v>
      </c>
    </row>
    <row r="41" spans="1:5" ht="15" customHeight="1">
      <c r="A41" s="14" t="s">
        <v>75</v>
      </c>
      <c r="B41" s="18" t="s">
        <v>76</v>
      </c>
      <c r="C41" s="16">
        <v>70000</v>
      </c>
      <c r="D41" s="16">
        <v>20000</v>
      </c>
      <c r="E41" s="16">
        <f>C41+D41</f>
        <v>90000</v>
      </c>
    </row>
    <row r="42" spans="1:5" ht="15" customHeight="1">
      <c r="A42" s="14" t="s">
        <v>77</v>
      </c>
      <c r="B42" s="18" t="s">
        <v>78</v>
      </c>
      <c r="C42" s="16"/>
      <c r="D42" s="16"/>
      <c r="E42" s="16">
        <f>C42+D42</f>
        <v>0</v>
      </c>
    </row>
    <row r="43" spans="1:5" ht="15" customHeight="1">
      <c r="A43" s="14" t="s">
        <v>79</v>
      </c>
      <c r="B43" s="22" t="s">
        <v>80</v>
      </c>
      <c r="C43" s="20">
        <f>SUM(C41:C42)</f>
        <v>70000</v>
      </c>
      <c r="D43" s="20">
        <f>SUM(D41:D42)</f>
        <v>20000</v>
      </c>
      <c r="E43" s="20">
        <f>SUM(E41:E42)</f>
        <v>90000</v>
      </c>
    </row>
    <row r="44" spans="1:5" ht="15" customHeight="1">
      <c r="A44" s="14" t="s">
        <v>81</v>
      </c>
      <c r="B44" s="18" t="s">
        <v>82</v>
      </c>
      <c r="C44" s="16">
        <v>7155000</v>
      </c>
      <c r="D44" s="16"/>
      <c r="E44" s="16">
        <f>C44+D44</f>
        <v>7155000</v>
      </c>
    </row>
    <row r="45" spans="1:5" ht="15" customHeight="1">
      <c r="A45" s="14" t="s">
        <v>83</v>
      </c>
      <c r="B45" s="18" t="s">
        <v>84</v>
      </c>
      <c r="C45" s="16"/>
      <c r="D45" s="16"/>
      <c r="E45" s="16">
        <f>C45+D45</f>
        <v>0</v>
      </c>
    </row>
    <row r="46" spans="1:5" ht="15" customHeight="1">
      <c r="A46" s="14" t="s">
        <v>85</v>
      </c>
      <c r="B46" s="18" t="s">
        <v>86</v>
      </c>
      <c r="C46" s="16"/>
      <c r="D46" s="16"/>
      <c r="E46" s="16">
        <f>C46+D46</f>
        <v>0</v>
      </c>
    </row>
    <row r="47" spans="1:5" ht="15" customHeight="1">
      <c r="A47" s="14" t="s">
        <v>87</v>
      </c>
      <c r="B47" s="18" t="s">
        <v>88</v>
      </c>
      <c r="C47" s="16"/>
      <c r="D47" s="16"/>
      <c r="E47" s="16">
        <f>C47+D47</f>
        <v>0</v>
      </c>
    </row>
    <row r="48" spans="1:5" ht="15" customHeight="1">
      <c r="A48" s="14" t="s">
        <v>89</v>
      </c>
      <c r="B48" s="18" t="s">
        <v>90</v>
      </c>
      <c r="C48" s="16"/>
      <c r="D48" s="16"/>
      <c r="E48" s="16">
        <f>C48+D48</f>
        <v>0</v>
      </c>
    </row>
    <row r="49" spans="1:5" ht="15" customHeight="1">
      <c r="A49" s="14" t="s">
        <v>91</v>
      </c>
      <c r="B49" s="22" t="s">
        <v>92</v>
      </c>
      <c r="C49" s="20">
        <f>SUM(C44:C48)</f>
        <v>7155000</v>
      </c>
      <c r="D49" s="20">
        <f>SUM(D44:D48)</f>
        <v>0</v>
      </c>
      <c r="E49" s="20">
        <f>SUM(E44:E48)</f>
        <v>7155000</v>
      </c>
    </row>
    <row r="50" spans="1:5" ht="15" customHeight="1">
      <c r="A50" s="14" t="s">
        <v>93</v>
      </c>
      <c r="B50" s="22" t="s">
        <v>94</v>
      </c>
      <c r="C50" s="20">
        <f>C29+C32+C40+C43+C49</f>
        <v>32615000</v>
      </c>
      <c r="D50" s="20">
        <f>D29+D32+D40+D43+D49</f>
        <v>20000</v>
      </c>
      <c r="E50" s="20">
        <f>E29+E32+E40+E43+E49</f>
        <v>32635000</v>
      </c>
    </row>
    <row r="51" spans="1:5" ht="15" customHeight="1">
      <c r="A51" s="14" t="s">
        <v>95</v>
      </c>
      <c r="B51" s="22" t="s">
        <v>96</v>
      </c>
      <c r="C51" s="20">
        <f>C25+C26+C50</f>
        <v>207475192</v>
      </c>
      <c r="D51" s="20">
        <f>D25+D26+D50</f>
        <v>13419789</v>
      </c>
      <c r="E51" s="20">
        <f>E25+E26+E50</f>
        <v>220894981</v>
      </c>
    </row>
  </sheetData>
  <mergeCells count="3">
    <mergeCell ref="A3:E3"/>
    <mergeCell ref="A6:A8"/>
    <mergeCell ref="B6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2019-02-19T12:40:44Z</dcterms:created>
  <dcterms:modified xsi:type="dcterms:W3CDTF">2019-02-19T12:44:01Z</dcterms:modified>
</cp:coreProperties>
</file>