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Mesztegnyő\zárszám 2018\"/>
    </mc:Choice>
  </mc:AlternateContent>
  <xr:revisionPtr revIDLastSave="0" documentId="10_ncr:8100000_{0FE6A893-B7C5-41AB-A738-3964F319EC34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11.melléklet" sheetId="1" r:id="rId1"/>
  </sheets>
  <calcPr calcId="162913"/>
</workbook>
</file>

<file path=xl/calcChain.xml><?xml version="1.0" encoding="utf-8"?>
<calcChain xmlns="http://schemas.openxmlformats.org/spreadsheetml/2006/main">
  <c r="D29" i="1" l="1"/>
  <c r="D30" i="1" s="1"/>
  <c r="D35" i="1" s="1"/>
  <c r="C19" i="1"/>
  <c r="C35" i="1"/>
  <c r="C34" i="1"/>
  <c r="C30" i="1"/>
  <c r="C23" i="1"/>
  <c r="D13" i="1"/>
  <c r="E13" i="1"/>
  <c r="C13" i="1"/>
  <c r="C36" i="1" l="1"/>
  <c r="D33" i="1"/>
  <c r="E33" i="1" s="1"/>
  <c r="D32" i="1"/>
  <c r="E32" i="1" s="1"/>
  <c r="E29" i="1"/>
  <c r="E30" i="1" s="1"/>
  <c r="E35" i="1" s="1"/>
  <c r="D28" i="1"/>
  <c r="E28" i="1" s="1"/>
  <c r="D27" i="1"/>
  <c r="E27" i="1" s="1"/>
  <c r="D26" i="1"/>
  <c r="E26" i="1" s="1"/>
  <c r="D25" i="1"/>
  <c r="E25" i="1" s="1"/>
  <c r="D24" i="1"/>
  <c r="E24" i="1" s="1"/>
  <c r="D22" i="1"/>
  <c r="E22" i="1" s="1"/>
  <c r="D21" i="1"/>
  <c r="E21" i="1" s="1"/>
  <c r="D20" i="1"/>
  <c r="E20" i="1" s="1"/>
  <c r="D19" i="1"/>
  <c r="D18" i="1"/>
  <c r="E18" i="1" s="1"/>
  <c r="D17" i="1"/>
  <c r="E17" i="1" s="1"/>
  <c r="D16" i="1"/>
  <c r="E16" i="1" s="1"/>
  <c r="D15" i="1"/>
  <c r="E15" i="1" s="1"/>
  <c r="D14" i="1"/>
  <c r="E14" i="1" s="1"/>
  <c r="D12" i="1"/>
  <c r="E12" i="1" s="1"/>
  <c r="D11" i="1"/>
  <c r="E11" i="1" s="1"/>
  <c r="D10" i="1"/>
  <c r="E10" i="1" s="1"/>
  <c r="D9" i="1"/>
  <c r="E9" i="1" s="1"/>
  <c r="D8" i="1"/>
  <c r="E8" i="1" s="1"/>
  <c r="E31" i="1" l="1"/>
  <c r="E34" i="1" s="1"/>
  <c r="D34" i="1"/>
  <c r="E19" i="1"/>
  <c r="E23" i="1" s="1"/>
  <c r="D23" i="1"/>
  <c r="E36" i="1" l="1"/>
  <c r="D36" i="1"/>
</calcChain>
</file>

<file path=xl/sharedStrings.xml><?xml version="1.0" encoding="utf-8"?>
<sst xmlns="http://schemas.openxmlformats.org/spreadsheetml/2006/main" count="38" uniqueCount="38">
  <si>
    <t>Megnevezés</t>
  </si>
  <si>
    <t>2018.évre</t>
  </si>
  <si>
    <t>I.Működési célú bevételek és kiadások</t>
  </si>
  <si>
    <t>Működési bevételek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</si>
  <si>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</si>
  <si>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</si>
  <si>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</si>
  <si>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</si>
  <si>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</si>
  <si>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</si>
  <si>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</si>
  <si>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</si>
  <si>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</si>
  <si>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</si>
  <si>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</si>
  <si>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</si>
  <si>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</si>
  <si>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</si>
  <si>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</si>
  <si>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</si>
  <si>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</si>
  <si>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</si>
  <si>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</si>
  <si>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</si>
  <si>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</si>
  <si>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</si>
  <si>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</si>
  <si>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</si>
  <si>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</si>
  <si>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</si>
  <si>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2019.évre</t>
  </si>
  <si>
    <t>Ft-ban</t>
  </si>
  <si>
    <t>11.melléklet</t>
  </si>
  <si>
    <t>Egyéb felhalmozási célú kiadások</t>
  </si>
  <si>
    <t>A 2017. évet követő három év tervezett bevételi és kiadási előirányzata</t>
  </si>
  <si>
    <t>2020.évre</t>
  </si>
  <si>
    <t>Működési célú átvett pénzeszköz</t>
  </si>
  <si>
    <t>a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</si>
</sst>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9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6"/>
  <sheetViews>
    <sheetView tabSelected="1" workbookViewId="0">
      <selection activeCell="C5" sqref="C5"/>
    </sheetView>
  </sheetViews>
  <sheetFormatPr defaultRowHeight="14.4" x14ac:dyDescent="0.3"/>
  <cols>
    <col min="1" max="1" width="3.44140625" customWidth="1"/>
    <col min="2" max="2" width="42.109375" style="12" customWidth="1"/>
    <col min="3" max="3" width="13.109375" style="4" customWidth="1"/>
    <col min="4" max="4" width="12.109375" style="4" customWidth="1"/>
    <col min="5" max="5" width="12.33203125" style="4" customWidth="1"/>
    <col min="7" max="7" width="10.88671875" bestFit="1" customWidth="1"/>
  </cols>
  <sheetData>
    <row r="1" spans="2:5" ht="19.5" customHeight="1" x14ac:dyDescent="0.3">
      <c r="B1" s="21" t="s">
        <v>32</v>
      </c>
      <c r="C1" s="21"/>
      <c r="D1" s="21"/>
      <c r="E1" s="21"/>
    </row>
    <row r="2" spans="2:5" ht="15.6" x14ac:dyDescent="0.3">
      <c r="B2" s="21" t="s">
        <v>37</v>
      </c>
      <c r="C2" s="21"/>
      <c r="D2" s="21"/>
      <c r="E2" s="21"/>
    </row>
    <row r="3" spans="2:5" ht="15.75" customHeight="1" x14ac:dyDescent="0.3">
      <c r="B3" s="22" t="s">
        <v>34</v>
      </c>
      <c r="C3" s="22"/>
      <c r="D3" s="22"/>
      <c r="E3" s="22"/>
    </row>
    <row r="4" spans="2:5" ht="15.6" x14ac:dyDescent="0.3">
      <c r="B4" s="15"/>
      <c r="C4" s="15"/>
      <c r="D4" s="15"/>
      <c r="E4" s="15"/>
    </row>
    <row r="5" spans="2:5" ht="27.75" customHeight="1" x14ac:dyDescent="0.3">
      <c r="B5" s="8"/>
      <c r="C5" s="9"/>
      <c r="D5" s="9"/>
      <c r="E5" s="16" t="s">
        <v>31</v>
      </c>
    </row>
    <row r="6" spans="2:5" ht="18.899999999999999" customHeight="1" x14ac:dyDescent="0.3">
      <c r="B6" s="5" t="s">
        <v>0</v>
      </c>
      <c r="C6" s="6" t="s">
        <v>1</v>
      </c>
      <c r="D6" s="6" t="s">
        <v>30</v>
      </c>
      <c r="E6" s="7" t="s">
        <v>35</v>
      </c>
    </row>
    <row r="7" spans="2:5" ht="18.899999999999999" customHeight="1" x14ac:dyDescent="0.3">
      <c r="B7" s="1" t="s">
        <v>2</v>
      </c>
      <c r="C7" s="3"/>
      <c r="D7" s="3"/>
      <c r="E7" s="3"/>
    </row>
    <row r="8" spans="2:5" ht="18.899999999999999" customHeight="1" x14ac:dyDescent="0.3">
      <c r="B8" s="10" t="s">
        <v>27</v>
      </c>
      <c r="C8" s="3">
        <v>210575720</v>
      </c>
      <c r="D8" s="3">
        <f>C8*1.02</f>
        <v>214787234.40000001</v>
      </c>
      <c r="E8" s="3">
        <f>D8*1.04</f>
        <v>223378723.77600002</v>
      </c>
    </row>
    <row r="9" spans="2:5" ht="18.899999999999999" customHeight="1" x14ac:dyDescent="0.3">
      <c r="B9" s="10" t="s">
        <v>28</v>
      </c>
      <c r="C9" s="3">
        <v>36791919</v>
      </c>
      <c r="D9" s="3">
        <f>C9*1.02</f>
        <v>37527757.380000003</v>
      </c>
      <c r="E9" s="3">
        <f>D9*1.04</f>
        <v>39028867.6752</v>
      </c>
    </row>
    <row r="10" spans="2:5" ht="18.899999999999999" customHeight="1" x14ac:dyDescent="0.3">
      <c r="B10" s="11" t="s">
        <v>29</v>
      </c>
      <c r="C10" s="3">
        <v>17320000</v>
      </c>
      <c r="D10" s="3">
        <f t="shared" ref="D10:D33" si="0">C10*1.02</f>
        <v>17666400</v>
      </c>
      <c r="E10" s="3">
        <f t="shared" ref="E10:E33" si="1">D10*1.04</f>
        <v>18373056</v>
      </c>
    </row>
    <row r="11" spans="2:5" ht="18.899999999999999" customHeight="1" x14ac:dyDescent="0.3">
      <c r="B11" s="11" t="s">
        <v>3</v>
      </c>
      <c r="C11" s="3">
        <v>12438430</v>
      </c>
      <c r="D11" s="3">
        <f t="shared" si="0"/>
        <v>12687198.6</v>
      </c>
      <c r="E11" s="3">
        <f t="shared" si="1"/>
        <v>13194686.544</v>
      </c>
    </row>
    <row r="12" spans="2:5" ht="18.899999999999999" customHeight="1" x14ac:dyDescent="0.3">
      <c r="B12" s="11" t="s">
        <v>36</v>
      </c>
      <c r="C12" s="3">
        <v>1000000</v>
      </c>
      <c r="D12" s="3">
        <f t="shared" si="0"/>
        <v>1020000</v>
      </c>
      <c r="E12" s="3">
        <f t="shared" si="1"/>
        <v>1060800</v>
      </c>
    </row>
    <row r="13" spans="2:5" ht="18.899999999999999" customHeight="1" x14ac:dyDescent="0.3">
      <c r="B13" s="1" t="s">
        <v>4</v>
      </c>
      <c r="C13" s="2">
        <f>SUM(C8:C12)</f>
        <v>278126069</v>
      </c>
      <c r="D13" s="2">
        <f t="shared" ref="D13:E13" si="2">SUM(D8:D12)</f>
        <v>283688590.38</v>
      </c>
      <c r="E13" s="2">
        <f t="shared" si="2"/>
        <v>295036133.99520004</v>
      </c>
    </row>
    <row r="14" spans="2:5" ht="18.899999999999999" customHeight="1" x14ac:dyDescent="0.3">
      <c r="B14" s="11" t="s">
        <v>5</v>
      </c>
      <c r="C14" s="3">
        <v>40063902</v>
      </c>
      <c r="D14" s="3">
        <f t="shared" si="0"/>
        <v>40865180.039999999</v>
      </c>
      <c r="E14" s="3">
        <f t="shared" si="1"/>
        <v>42499787.241599999</v>
      </c>
    </row>
    <row r="15" spans="2:5" ht="18.899999999999999" customHeight="1" x14ac:dyDescent="0.3">
      <c r="B15" s="11" t="s">
        <v>6</v>
      </c>
      <c r="C15" s="3">
        <v>7572850</v>
      </c>
      <c r="D15" s="3">
        <f t="shared" si="0"/>
        <v>7724307</v>
      </c>
      <c r="E15" s="3">
        <f t="shared" si="1"/>
        <v>8033279.2800000003</v>
      </c>
    </row>
    <row r="16" spans="2:5" ht="18.899999999999999" customHeight="1" x14ac:dyDescent="0.3">
      <c r="B16" s="11" t="s">
        <v>7</v>
      </c>
      <c r="C16" s="3">
        <v>41947603</v>
      </c>
      <c r="D16" s="3">
        <f t="shared" si="0"/>
        <v>42786555.060000002</v>
      </c>
      <c r="E16" s="3">
        <f t="shared" si="1"/>
        <v>44498017.262400001</v>
      </c>
    </row>
    <row r="17" spans="2:5" ht="18.899999999999999" customHeight="1" x14ac:dyDescent="0.3">
      <c r="B17" s="11" t="s">
        <v>8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899999999999999" customHeight="1" x14ac:dyDescent="0.3">
      <c r="B18" s="11" t="s">
        <v>9</v>
      </c>
      <c r="C18" s="3">
        <v>8781000</v>
      </c>
      <c r="D18" s="3">
        <f t="shared" si="0"/>
        <v>8956620</v>
      </c>
      <c r="E18" s="3">
        <f t="shared" si="1"/>
        <v>9314884.8000000007</v>
      </c>
    </row>
    <row r="19" spans="2:5" ht="18.899999999999999" customHeight="1" x14ac:dyDescent="0.3">
      <c r="B19" s="11" t="s">
        <v>10</v>
      </c>
      <c r="C19" s="3">
        <f>80702250+99058464</f>
        <v>179760714</v>
      </c>
      <c r="D19" s="3">
        <f t="shared" si="0"/>
        <v>183355928.28</v>
      </c>
      <c r="E19" s="3">
        <f t="shared" si="1"/>
        <v>190690165.41120002</v>
      </c>
    </row>
    <row r="20" spans="2:5" ht="18.899999999999999" customHeight="1" x14ac:dyDescent="0.3">
      <c r="B20" s="11" t="s">
        <v>11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899999999999999" customHeight="1" x14ac:dyDescent="0.3">
      <c r="B21" s="11" t="s">
        <v>12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899999999999999" customHeight="1" x14ac:dyDescent="0.3">
      <c r="B22" s="11" t="s">
        <v>13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899999999999999" customHeight="1" x14ac:dyDescent="0.3">
      <c r="B23" s="1" t="s">
        <v>14</v>
      </c>
      <c r="C23" s="2">
        <f>SUM(C14:C22)</f>
        <v>278126069</v>
      </c>
      <c r="D23" s="2">
        <f t="shared" ref="D23:E23" si="3">SUM(D14:D22)</f>
        <v>283688590.38</v>
      </c>
      <c r="E23" s="2">
        <f t="shared" si="3"/>
        <v>295036133.99520004</v>
      </c>
    </row>
    <row r="24" spans="2:5" ht="18.899999999999999" customHeight="1" x14ac:dyDescent="0.3">
      <c r="B24" s="1" t="s">
        <v>15</v>
      </c>
      <c r="C24" s="3">
        <v>0</v>
      </c>
      <c r="D24" s="3">
        <f t="shared" si="0"/>
        <v>0</v>
      </c>
      <c r="E24" s="3">
        <f t="shared" si="1"/>
        <v>0</v>
      </c>
    </row>
    <row r="25" spans="2:5" ht="18.899999999999999" customHeight="1" x14ac:dyDescent="0.3">
      <c r="B25" s="11" t="s">
        <v>16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899999999999999" customHeight="1" x14ac:dyDescent="0.3">
      <c r="B26" s="11" t="s">
        <v>17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899999999999999" customHeight="1" x14ac:dyDescent="0.3">
      <c r="B27" s="11" t="s">
        <v>18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899999999999999" customHeight="1" x14ac:dyDescent="0.3">
      <c r="B28" s="11" t="s">
        <v>19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899999999999999" customHeight="1" x14ac:dyDescent="0.3">
      <c r="B29" s="11" t="s">
        <v>20</v>
      </c>
      <c r="C29" s="3">
        <v>254401931</v>
      </c>
      <c r="D29" s="3">
        <f>C29*1.02-223356277</f>
        <v>36133692.620000005</v>
      </c>
      <c r="E29" s="3">
        <f t="shared" si="1"/>
        <v>37579040.324800007</v>
      </c>
    </row>
    <row r="30" spans="2:5" ht="18.899999999999999" customHeight="1" x14ac:dyDescent="0.3">
      <c r="B30" s="1" t="s">
        <v>21</v>
      </c>
      <c r="C30" s="13">
        <f>SUM(C24:C29)</f>
        <v>254401931</v>
      </c>
      <c r="D30" s="19">
        <f t="shared" ref="D30:E30" si="4">SUM(D24:D29)</f>
        <v>36133692.620000005</v>
      </c>
      <c r="E30" s="19">
        <f t="shared" si="4"/>
        <v>37579040.324800007</v>
      </c>
    </row>
    <row r="31" spans="2:5" ht="18.899999999999999" customHeight="1" x14ac:dyDescent="0.3">
      <c r="B31" s="11" t="s">
        <v>22</v>
      </c>
      <c r="C31" s="3">
        <v>218976742</v>
      </c>
      <c r="D31" s="3">
        <v>0</v>
      </c>
      <c r="E31" s="3">
        <f t="shared" si="1"/>
        <v>0</v>
      </c>
    </row>
    <row r="32" spans="2:5" ht="18.899999999999999" customHeight="1" x14ac:dyDescent="0.3">
      <c r="B32" s="11" t="s">
        <v>23</v>
      </c>
      <c r="C32" s="3">
        <v>35425189</v>
      </c>
      <c r="D32" s="3">
        <f t="shared" si="0"/>
        <v>36133692.780000001</v>
      </c>
      <c r="E32" s="3">
        <f t="shared" si="1"/>
        <v>37579040.4912</v>
      </c>
    </row>
    <row r="33" spans="2:7" ht="33.75" customHeight="1" x14ac:dyDescent="0.3">
      <c r="B33" s="11" t="s">
        <v>33</v>
      </c>
      <c r="C33" s="3">
        <v>0</v>
      </c>
      <c r="D33" s="3">
        <f t="shared" si="0"/>
        <v>0</v>
      </c>
      <c r="E33" s="3">
        <f t="shared" si="1"/>
        <v>0</v>
      </c>
    </row>
    <row r="34" spans="2:7" ht="35.25" customHeight="1" x14ac:dyDescent="0.3">
      <c r="B34" s="1" t="s">
        <v>24</v>
      </c>
      <c r="C34" s="2">
        <f>SUM(C31:C33)</f>
        <v>254401931</v>
      </c>
      <c r="D34" s="2">
        <f t="shared" ref="D34:E34" si="5">SUM(D31:D33)</f>
        <v>36133692.780000001</v>
      </c>
      <c r="E34" s="2">
        <f t="shared" si="5"/>
        <v>37579040.4912</v>
      </c>
      <c r="G34" s="20"/>
    </row>
    <row r="35" spans="2:7" s="18" customFormat="1" ht="27.6" x14ac:dyDescent="0.3">
      <c r="B35" s="14" t="s">
        <v>25</v>
      </c>
      <c r="C35" s="17">
        <f>C13+C30</f>
        <v>532528000</v>
      </c>
      <c r="D35" s="17">
        <f t="shared" ref="D35:E35" si="6">D13+D30</f>
        <v>319822283</v>
      </c>
      <c r="E35" s="17">
        <f t="shared" si="6"/>
        <v>332615174.32000005</v>
      </c>
    </row>
    <row r="36" spans="2:7" s="18" customFormat="1" x14ac:dyDescent="0.3">
      <c r="B36" s="14" t="s">
        <v>26</v>
      </c>
      <c r="C36" s="17">
        <f>C23+C34</f>
        <v>532528000</v>
      </c>
      <c r="D36" s="17">
        <f t="shared" ref="D36:E36" si="7">D23+D34</f>
        <v>319822283.15999997</v>
      </c>
      <c r="E36" s="17">
        <f t="shared" si="7"/>
        <v>332615174.48640001</v>
      </c>
    </row>
  </sheetData>
  <mergeCells count="3">
    <mergeCell ref="B1:E1"/>
    <mergeCell ref="B2:E2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2018-05-25T19:43:10Z</cp:lastPrinted>
  <dcterms:created xsi:type="dcterms:W3CDTF">2016-05-17T16:13:56Z</dcterms:created>
  <dcterms:modified xsi:type="dcterms:W3CDTF">2018-05-25T19:43:10Z</dcterms:modified>
</cp:coreProperties>
</file>