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int.összesítő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<sst xmlns="http://schemas.openxmlformats.org/spreadsheetml/2006/main" count="33" uniqueCount="31">
  <si>
    <t xml:space="preserve">Az önkormányzat intézményeinek </t>
  </si>
  <si>
    <t xml:space="preserve">2016. évi költségvetése 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</si>
  <si>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</si>
  <si>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</si>
  <si>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</si>
  <si>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</si>
  <si>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</si>
  <si>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</si>
  <si>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</si>
  <si>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</si>
  <si>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</si>
  <si>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</si>
  <si>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</si>
  <si>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megnevezése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</si>
  <si>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</si>
  <si>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</si>
  <si>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</si>
  <si>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</si>
  <si>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</si>
  <si>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</si>
  <si>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</si>
  <si>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</si>
  <si>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</si>
  <si>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</si>
  <si>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Művelődési Központ és Könyvtár</t>
  </si>
  <si>
    <t>Vasvári Pál Múzeum</t>
  </si>
  <si>
    <t xml:space="preserve">Kornisné Liptay Elza Központ </t>
  </si>
  <si>
    <t>Tiszavasvári Bölcsőde</t>
  </si>
  <si>
    <t>Egyesített Közm. Int. és Könyvt.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</si>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</sst>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0"/>
      <name val="Arial CE"/>
      <family val="0"/>
    </font>
    <font>
      <b/>
      <sz val="10"/>
      <color indexed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2" fillId="0" borderId="0" xfId="65" applyFont="1" applyAlignment="1">
      <alignment horizontal="centerContinuous"/>
      <protection/>
    </xf>
    <xf numFmtId="0" fontId="23" fillId="0" borderId="10" xfId="65" applyFont="1" applyBorder="1">
      <alignment/>
      <protection/>
    </xf>
    <xf numFmtId="0" fontId="24" fillId="0" borderId="11" xfId="65" applyFont="1" applyBorder="1" applyAlignment="1">
      <alignment horizontal="left"/>
      <protection/>
    </xf>
    <xf numFmtId="0" fontId="18" fillId="0" borderId="12" xfId="65" applyBorder="1" applyAlignment="1">
      <alignment horizontal="left"/>
      <protection/>
    </xf>
    <xf numFmtId="0" fontId="18" fillId="0" borderId="13" xfId="65" applyBorder="1" applyAlignment="1">
      <alignment horizontal="left"/>
      <protection/>
    </xf>
    <xf numFmtId="0" fontId="24" fillId="0" borderId="14" xfId="65" applyFont="1" applyBorder="1" applyAlignment="1">
      <alignment horizontal="center"/>
      <protection/>
    </xf>
    <xf numFmtId="0" fontId="24" fillId="0" borderId="15" xfId="65" applyFont="1" applyBorder="1" applyAlignment="1">
      <alignment horizontal="center"/>
      <protection/>
    </xf>
    <xf numFmtId="0" fontId="24" fillId="0" borderId="16" xfId="65" applyFont="1" applyBorder="1" applyAlignment="1">
      <alignment horizontal="center"/>
      <protection/>
    </xf>
    <xf numFmtId="0" fontId="24" fillId="0" borderId="17" xfId="65" applyFont="1" applyBorder="1" applyAlignment="1">
      <alignment horizontal="center"/>
      <protection/>
    </xf>
    <xf numFmtId="0" fontId="24" fillId="0" borderId="18" xfId="65" applyFont="1" applyBorder="1" applyAlignment="1">
      <alignment horizontal="center"/>
      <protection/>
    </xf>
    <xf numFmtId="0" fontId="24" fillId="0" borderId="19" xfId="65" applyFont="1" applyBorder="1" applyAlignment="1">
      <alignment horizontal="center"/>
      <protection/>
    </xf>
    <xf numFmtId="0" fontId="24" fillId="0" borderId="20" xfId="65" applyFont="1" applyBorder="1" applyAlignment="1">
      <alignment horizontal="center"/>
      <protection/>
    </xf>
    <xf numFmtId="0" fontId="24" fillId="0" borderId="21" xfId="65" applyFont="1" applyBorder="1" applyAlignment="1">
      <alignment horizontal="center"/>
      <protection/>
    </xf>
    <xf numFmtId="0" fontId="24" fillId="0" borderId="22" xfId="65" applyFont="1" applyBorder="1" applyAlignment="1">
      <alignment horizontal="center"/>
      <protection/>
    </xf>
    <xf numFmtId="0" fontId="24" fillId="0" borderId="23" xfId="65" applyFont="1" applyBorder="1" applyAlignment="1">
      <alignment horizontal="center"/>
      <protection/>
    </xf>
    <xf numFmtId="0" fontId="24" fillId="0" borderId="24" xfId="65" applyFont="1" applyBorder="1" applyAlignment="1">
      <alignment horizontal="center"/>
      <protection/>
    </xf>
    <xf numFmtId="0" fontId="24" fillId="0" borderId="25" xfId="65" applyFont="1" applyBorder="1" applyAlignment="1">
      <alignment horizontal="center"/>
      <protection/>
    </xf>
    <xf numFmtId="0" fontId="23" fillId="0" borderId="26" xfId="65" applyFont="1" applyBorder="1" applyAlignment="1">
      <alignment horizontal="left"/>
      <protection/>
    </xf>
    <xf numFmtId="3" fontId="23" fillId="0" borderId="27" xfId="65" applyNumberFormat="1" applyFont="1" applyBorder="1" applyAlignment="1">
      <alignment horizontal="right"/>
      <protection/>
    </xf>
    <xf numFmtId="3" fontId="23" fillId="0" borderId="28" xfId="65" applyNumberFormat="1" applyFont="1" applyBorder="1" applyAlignment="1">
      <alignment horizontal="right"/>
      <protection/>
    </xf>
    <xf numFmtId="3" fontId="24" fillId="0" borderId="29" xfId="65" applyNumberFormat="1" applyFont="1" applyBorder="1" applyAlignment="1">
      <alignment horizontal="center"/>
      <protection/>
    </xf>
    <xf numFmtId="3" fontId="23" fillId="0" borderId="30" xfId="65" applyNumberFormat="1" applyFont="1" applyBorder="1" applyAlignment="1">
      <alignment horizontal="right"/>
      <protection/>
    </xf>
    <xf numFmtId="3" fontId="23" fillId="0" borderId="31" xfId="65" applyNumberFormat="1" applyFont="1" applyBorder="1" applyAlignment="1">
      <alignment horizontal="right"/>
      <protection/>
    </xf>
    <xf numFmtId="3" fontId="23" fillId="0" borderId="32" xfId="65" applyNumberFormat="1" applyFont="1" applyBorder="1" applyAlignment="1">
      <alignment horizontal="right"/>
      <protection/>
    </xf>
    <xf numFmtId="3" fontId="24" fillId="0" borderId="33" xfId="65" applyNumberFormat="1" applyFont="1" applyBorder="1" applyAlignment="1">
      <alignment horizontal="center"/>
      <protection/>
    </xf>
    <xf numFmtId="0" fontId="18" fillId="0" borderId="0" xfId="65" applyFont="1">
      <alignment/>
      <protection/>
    </xf>
    <xf numFmtId="0" fontId="23" fillId="0" borderId="34" xfId="65" applyFont="1" applyBorder="1" applyAlignment="1">
      <alignment horizontal="left"/>
      <protection/>
    </xf>
    <xf numFmtId="3" fontId="23" fillId="0" borderId="35" xfId="65" applyNumberFormat="1" applyFont="1" applyBorder="1" applyAlignment="1">
      <alignment horizontal="right"/>
      <protection/>
    </xf>
    <xf numFmtId="3" fontId="23" fillId="0" borderId="36" xfId="65" applyNumberFormat="1" applyFont="1" applyBorder="1" applyAlignment="1">
      <alignment horizontal="right"/>
      <protection/>
    </xf>
    <xf numFmtId="3" fontId="24" fillId="0" borderId="37" xfId="65" applyNumberFormat="1" applyFont="1" applyBorder="1" applyAlignment="1">
      <alignment horizontal="center"/>
      <protection/>
    </xf>
    <xf numFmtId="3" fontId="23" fillId="0" borderId="38" xfId="65" applyNumberFormat="1" applyFont="1" applyBorder="1" applyAlignment="1">
      <alignment horizontal="right"/>
      <protection/>
    </xf>
    <xf numFmtId="3" fontId="23" fillId="0" borderId="39" xfId="65" applyNumberFormat="1" applyFont="1" applyBorder="1" applyAlignment="1">
      <alignment horizontal="right"/>
      <protection/>
    </xf>
    <xf numFmtId="3" fontId="23" fillId="0" borderId="40" xfId="65" applyNumberFormat="1" applyFont="1" applyBorder="1" applyAlignment="1">
      <alignment horizontal="right"/>
      <protection/>
    </xf>
    <xf numFmtId="3" fontId="24" fillId="0" borderId="34" xfId="65" applyNumberFormat="1" applyFont="1" applyBorder="1" applyAlignment="1">
      <alignment horizontal="center"/>
      <protection/>
    </xf>
    <xf numFmtId="0" fontId="23" fillId="0" borderId="34" xfId="64" applyFont="1" applyBorder="1" applyAlignment="1">
      <alignment horizontal="left"/>
      <protection/>
    </xf>
    <xf numFmtId="3" fontId="23" fillId="0" borderId="35" xfId="46" applyNumberFormat="1" applyFont="1" applyBorder="1" applyAlignment="1" quotePrefix="1">
      <alignment horizontal="right"/>
    </xf>
    <xf numFmtId="3" fontId="23" fillId="0" borderId="38" xfId="46" applyNumberFormat="1" applyFont="1" applyBorder="1" applyAlignment="1">
      <alignment horizontal="right"/>
    </xf>
    <xf numFmtId="3" fontId="23" fillId="0" borderId="39" xfId="46" applyNumberFormat="1" applyFont="1" applyBorder="1" applyAlignment="1">
      <alignment horizontal="right"/>
    </xf>
    <xf numFmtId="3" fontId="23" fillId="0" borderId="40" xfId="46" applyNumberFormat="1" applyFont="1" applyBorder="1" applyAlignment="1">
      <alignment horizontal="right"/>
    </xf>
    <xf numFmtId="3" fontId="24" fillId="0" borderId="34" xfId="65" applyNumberFormat="1" applyFont="1" applyBorder="1" applyAlignment="1">
      <alignment horizontal="center"/>
      <protection/>
    </xf>
    <xf numFmtId="0" fontId="23" fillId="0" borderId="41" xfId="64" applyFont="1" applyBorder="1" applyAlignment="1">
      <alignment horizontal="left"/>
      <protection/>
    </xf>
    <xf numFmtId="3" fontId="23" fillId="0" borderId="42" xfId="46" applyNumberFormat="1" applyFont="1" applyBorder="1" applyAlignment="1" quotePrefix="1">
      <alignment horizontal="right"/>
    </xf>
    <xf numFmtId="3" fontId="23" fillId="0" borderId="21" xfId="46" applyNumberFormat="1" applyFont="1" applyBorder="1" applyAlignment="1" quotePrefix="1">
      <alignment horizontal="right"/>
    </xf>
    <xf numFmtId="3" fontId="23" fillId="0" borderId="22" xfId="65" applyNumberFormat="1" applyFont="1" applyBorder="1" applyAlignment="1">
      <alignment horizontal="right"/>
      <protection/>
    </xf>
    <xf numFmtId="3" fontId="24" fillId="0" borderId="23" xfId="65" applyNumberFormat="1" applyFont="1" applyBorder="1" applyAlignment="1">
      <alignment horizontal="center"/>
      <protection/>
    </xf>
    <xf numFmtId="3" fontId="23" fillId="0" borderId="43" xfId="46" applyNumberFormat="1" applyFont="1" applyBorder="1" applyAlignment="1">
      <alignment horizontal="right"/>
    </xf>
    <xf numFmtId="3" fontId="23" fillId="0" borderId="36" xfId="46" applyNumberFormat="1" applyFont="1" applyBorder="1" applyAlignment="1">
      <alignment horizontal="right"/>
    </xf>
    <xf numFmtId="3" fontId="23" fillId="0" borderId="44" xfId="46" applyNumberFormat="1" applyFont="1" applyBorder="1" applyAlignment="1">
      <alignment horizontal="right"/>
    </xf>
    <xf numFmtId="3" fontId="24" fillId="0" borderId="41" xfId="65" applyNumberFormat="1" applyFont="1" applyBorder="1" applyAlignment="1">
      <alignment horizontal="center"/>
      <protection/>
    </xf>
    <xf numFmtId="0" fontId="19" fillId="0" borderId="11" xfId="64" applyFont="1" applyBorder="1">
      <alignment/>
      <protection/>
    </xf>
    <xf numFmtId="3" fontId="24" fillId="0" borderId="45" xfId="46" applyNumberFormat="1" applyFont="1" applyBorder="1" applyAlignment="1">
      <alignment horizontal="right"/>
    </xf>
    <xf numFmtId="3" fontId="24" fillId="0" borderId="11" xfId="46" applyNumberFormat="1" applyFont="1" applyBorder="1" applyAlignment="1">
      <alignment horizontal="right"/>
    </xf>
    <xf numFmtId="3" fontId="24" fillId="0" borderId="46" xfId="46" applyNumberFormat="1" applyFont="1" applyBorder="1" applyAlignment="1">
      <alignment horizontal="right"/>
    </xf>
    <xf numFmtId="0" fontId="26" fillId="0" borderId="0" xfId="65" applyFont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23.7109375" style="2" bestFit="1" customWidth="1"/>
    <col min="2" max="2" width="8.28125" style="2" customWidth="1"/>
    <col min="3" max="3" width="9.140625" style="2" customWidth="1"/>
    <col min="4" max="4" width="9.28125" style="2" customWidth="1"/>
    <col min="5" max="5" width="8.8515625" style="2" customWidth="1"/>
    <col min="6" max="6" width="8.28125" style="2" customWidth="1"/>
    <col min="7" max="7" width="7.421875" style="2" bestFit="1" customWidth="1"/>
    <col min="8" max="8" width="9.421875" style="2" customWidth="1"/>
    <col min="9" max="9" width="7.57421875" style="2" customWidth="1"/>
    <col min="10" max="10" width="8.8515625" style="2" bestFit="1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/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/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thickBot="1">
      <c r="A7" s="8"/>
      <c r="B7" s="9" t="s">
        <v>2</v>
      </c>
      <c r="C7" s="10"/>
      <c r="D7" s="11"/>
      <c r="E7" s="9" t="s">
        <v>3</v>
      </c>
      <c r="F7" s="10"/>
      <c r="G7" s="10"/>
      <c r="H7" s="10"/>
      <c r="I7" s="10"/>
      <c r="J7" s="11"/>
    </row>
    <row r="8" spans="1:10" ht="15.75" customHeight="1">
      <c r="A8" s="12" t="s">
        <v>4</v>
      </c>
      <c r="B8" s="13" t="s">
        <v>5</v>
      </c>
      <c r="C8" s="14" t="s">
        <v>6</v>
      </c>
      <c r="D8" s="15" t="s">
        <v>7</v>
      </c>
      <c r="E8" s="13" t="s">
        <v>8</v>
      </c>
      <c r="F8" s="14" t="s">
        <v>9</v>
      </c>
      <c r="G8" s="14" t="s">
        <v>10</v>
      </c>
      <c r="H8" s="16" t="s">
        <v>11</v>
      </c>
      <c r="I8" s="16" t="s">
        <v>12</v>
      </c>
      <c r="J8" s="17" t="s">
        <v>7</v>
      </c>
    </row>
    <row r="9" spans="1:10" ht="15.75" customHeight="1" thickBot="1">
      <c r="A9" s="18" t="s">
        <v>13</v>
      </c>
      <c r="B9" s="19" t="s">
        <v>14</v>
      </c>
      <c r="C9" s="20" t="s">
        <v>15</v>
      </c>
      <c r="D9" s="21" t="s">
        <v>16</v>
      </c>
      <c r="E9" s="19" t="s">
        <v>17</v>
      </c>
      <c r="F9" s="20" t="s">
        <v>18</v>
      </c>
      <c r="G9" s="20" t="s">
        <v>19</v>
      </c>
      <c r="H9" s="22" t="s">
        <v>20</v>
      </c>
      <c r="I9" s="22" t="s">
        <v>19</v>
      </c>
      <c r="J9" s="23" t="s">
        <v>21</v>
      </c>
    </row>
    <row r="10" spans="1:11" ht="15.75" customHeight="1">
      <c r="A10" s="24" t="s">
        <v>22</v>
      </c>
      <c r="B10" s="25">
        <v>162046</v>
      </c>
      <c r="C10" s="26">
        <f aca="true" t="shared" si="0" ref="C10:C17">J10-B10</f>
        <v>178223</v>
      </c>
      <c r="D10" s="27">
        <f aca="true" t="shared" si="1" ref="D10:D17">SUM(B10:C10)</f>
        <v>340269</v>
      </c>
      <c r="E10" s="28">
        <v>60404</v>
      </c>
      <c r="F10" s="29">
        <v>18259</v>
      </c>
      <c r="G10" s="29">
        <v>259796</v>
      </c>
      <c r="H10" s="29"/>
      <c r="I10" s="30">
        <v>1810</v>
      </c>
      <c r="J10" s="31">
        <f aca="true" t="shared" si="2" ref="J10:J17">SUM(E10:I10)</f>
        <v>340269</v>
      </c>
      <c r="K10" s="32"/>
    </row>
    <row r="11" spans="1:10" ht="15.75" customHeight="1">
      <c r="A11" s="33" t="s">
        <v>23</v>
      </c>
      <c r="B11" s="34">
        <v>10587</v>
      </c>
      <c r="C11" s="35">
        <f t="shared" si="0"/>
        <v>269520</v>
      </c>
      <c r="D11" s="36">
        <f t="shared" si="1"/>
        <v>280107</v>
      </c>
      <c r="E11" s="37">
        <v>165105</v>
      </c>
      <c r="F11" s="38">
        <v>47111</v>
      </c>
      <c r="G11" s="38">
        <v>65821</v>
      </c>
      <c r="H11" s="38"/>
      <c r="I11" s="39">
        <v>2070</v>
      </c>
      <c r="J11" s="40">
        <f t="shared" si="2"/>
        <v>280107</v>
      </c>
    </row>
    <row r="12" spans="1:10" ht="15.75" customHeight="1">
      <c r="A12" s="33" t="s">
        <v>24</v>
      </c>
      <c r="B12" s="34">
        <f>10343-6090</f>
        <v>4253</v>
      </c>
      <c r="C12" s="35">
        <f t="shared" si="0"/>
        <v>14049</v>
      </c>
      <c r="D12" s="36">
        <f t="shared" si="1"/>
        <v>18302</v>
      </c>
      <c r="E12" s="37">
        <f>21349-16102</f>
        <v>5247</v>
      </c>
      <c r="F12" s="38">
        <f>5765-4324</f>
        <v>1441</v>
      </c>
      <c r="G12" s="38">
        <f>28190-17213</f>
        <v>10977</v>
      </c>
      <c r="H12" s="38"/>
      <c r="I12" s="39">
        <f>1694-1057</f>
        <v>637</v>
      </c>
      <c r="J12" s="40">
        <f t="shared" si="2"/>
        <v>18302</v>
      </c>
    </row>
    <row r="13" spans="1:10" ht="15.75" customHeight="1">
      <c r="A13" s="33" t="s">
        <v>25</v>
      </c>
      <c r="B13" s="34">
        <f>7020+1334-4071</f>
        <v>4283</v>
      </c>
      <c r="C13" s="35">
        <f t="shared" si="0"/>
        <v>10702</v>
      </c>
      <c r="D13" s="36">
        <f t="shared" si="1"/>
        <v>14985</v>
      </c>
      <c r="E13" s="37">
        <f>12144-9052</f>
        <v>3092</v>
      </c>
      <c r="F13" s="38">
        <f>3312-2472</f>
        <v>840</v>
      </c>
      <c r="G13" s="38">
        <f>17258+1334-10057</f>
        <v>8535</v>
      </c>
      <c r="H13" s="38"/>
      <c r="I13" s="39">
        <f>6198-3680</f>
        <v>2518</v>
      </c>
      <c r="J13" s="40">
        <f t="shared" si="2"/>
        <v>14985</v>
      </c>
    </row>
    <row r="14" spans="1:10" s="32" customFormat="1" ht="18" customHeight="1">
      <c r="A14" s="41" t="s">
        <v>26</v>
      </c>
      <c r="B14" s="42">
        <v>203295</v>
      </c>
      <c r="C14" s="35">
        <f t="shared" si="0"/>
        <v>332495</v>
      </c>
      <c r="D14" s="36">
        <f t="shared" si="1"/>
        <v>535790</v>
      </c>
      <c r="E14" s="43">
        <v>265923</v>
      </c>
      <c r="F14" s="44">
        <v>74383</v>
      </c>
      <c r="G14" s="44">
        <v>186341</v>
      </c>
      <c r="H14" s="44"/>
      <c r="I14" s="45">
        <v>9143</v>
      </c>
      <c r="J14" s="46">
        <f t="shared" si="2"/>
        <v>535790</v>
      </c>
    </row>
    <row r="15" spans="1:10" s="32" customFormat="1" ht="18" customHeight="1">
      <c r="A15" s="41" t="s">
        <v>27</v>
      </c>
      <c r="B15" s="42">
        <v>4845</v>
      </c>
      <c r="C15" s="35">
        <f t="shared" si="0"/>
        <v>52123</v>
      </c>
      <c r="D15" s="36">
        <f t="shared" si="1"/>
        <v>56968</v>
      </c>
      <c r="E15" s="43">
        <f>32245+2361</f>
        <v>34606</v>
      </c>
      <c r="F15" s="44">
        <f>8582+637</f>
        <v>9219</v>
      </c>
      <c r="G15" s="44">
        <v>13143</v>
      </c>
      <c r="H15" s="44"/>
      <c r="I15" s="45">
        <v>0</v>
      </c>
      <c r="J15" s="46">
        <f t="shared" si="2"/>
        <v>56968</v>
      </c>
    </row>
    <row r="16" spans="1:10" s="32" customFormat="1" ht="18" customHeight="1">
      <c r="A16" s="47" t="s">
        <v>28</v>
      </c>
      <c r="B16" s="48">
        <v>10161</v>
      </c>
      <c r="C16" s="35">
        <f t="shared" si="0"/>
        <v>57149</v>
      </c>
      <c r="D16" s="36">
        <f t="shared" si="1"/>
        <v>67310</v>
      </c>
      <c r="E16" s="43">
        <v>27794</v>
      </c>
      <c r="F16" s="44">
        <v>7509</v>
      </c>
      <c r="G16" s="44">
        <v>27270</v>
      </c>
      <c r="H16" s="44"/>
      <c r="I16" s="45">
        <v>4737</v>
      </c>
      <c r="J16" s="46">
        <f t="shared" si="2"/>
        <v>67310</v>
      </c>
    </row>
    <row r="17" spans="1:10" s="32" customFormat="1" ht="18" customHeight="1" thickBot="1">
      <c r="A17" s="47" t="s">
        <v>29</v>
      </c>
      <c r="B17" s="49">
        <v>11786</v>
      </c>
      <c r="C17" s="50">
        <f t="shared" si="0"/>
        <v>210093</v>
      </c>
      <c r="D17" s="51">
        <f t="shared" si="1"/>
        <v>221879</v>
      </c>
      <c r="E17" s="52">
        <v>108189</v>
      </c>
      <c r="F17" s="53">
        <v>30740</v>
      </c>
      <c r="G17" s="53">
        <v>53587</v>
      </c>
      <c r="H17" s="53">
        <v>23775</v>
      </c>
      <c r="I17" s="54">
        <v>5588</v>
      </c>
      <c r="J17" s="55">
        <f t="shared" si="2"/>
        <v>221879</v>
      </c>
    </row>
    <row r="18" spans="1:10" s="32" customFormat="1" ht="18" customHeight="1" thickBot="1">
      <c r="A18" s="56" t="s">
        <v>30</v>
      </c>
      <c r="B18" s="57">
        <f aca="true" t="shared" si="3" ref="B18:J18">SUM(B10:B17)</f>
        <v>411256</v>
      </c>
      <c r="C18" s="57">
        <f t="shared" si="3"/>
        <v>1124354</v>
      </c>
      <c r="D18" s="57">
        <f t="shared" si="3"/>
        <v>1535610</v>
      </c>
      <c r="E18" s="57">
        <f t="shared" si="3"/>
        <v>670360</v>
      </c>
      <c r="F18" s="57">
        <f t="shared" si="3"/>
        <v>189502</v>
      </c>
      <c r="G18" s="57">
        <f t="shared" si="3"/>
        <v>625470</v>
      </c>
      <c r="H18" s="57">
        <f t="shared" si="3"/>
        <v>23775</v>
      </c>
      <c r="I18" s="58">
        <f t="shared" si="3"/>
        <v>26503</v>
      </c>
      <c r="J18" s="59">
        <f t="shared" si="3"/>
        <v>1535610</v>
      </c>
    </row>
    <row r="27" ht="12.75">
      <c r="J27" s="60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&amp;R24. melléklet a 10/2016.(III.31.)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2016-04-05T07:55:16Z</dcterms:created>
  <dcterms:modified xsi:type="dcterms:W3CDTF">2016-04-05T07:55:16Z</dcterms:modified>
  <cp:category/>
  <cp:version/>
  <cp:contentType/>
  <cp:contentStatus/>
</cp:coreProperties>
</file>