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4DEA449D-D221-47C9-B745-E54EBF80257C}" xr6:coauthVersionLast="34" xr6:coauthVersionMax="34" xr10:uidLastSave="{00000000-0000-0000-0000-000000000000}"/>
  <bookViews>
    <workbookView xWindow="0" yWindow="0" windowWidth="20490" windowHeight="7545" xr2:uid="{95447788-C9FE-4B39-B7A1-19E29D74ADE2}"/>
  </bookViews>
  <sheets>
    <sheet name="9.4. sz. mell EKIK" sheetId="1" r:id="rId1"/>
  </sheets>
  <definedNames>
    <definedName name="_xlnm.Print_Titles" localSheetId="0">'9.4.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<sst xmlns="http://schemas.openxmlformats.org/spreadsheetml/2006/main" count="111" uniqueCount="97">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</sst>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598D5A6-1AB1-479C-8D1E-7E61A8C2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E098-6E07-4CCA-8E43-CC09792A4678}">
  <sheetPr codeName="Munka16">
    <tabColor rgb="FF92D050"/>
  </sheetPr>
  <dimension ref="A1:C60"/>
  <sheetViews>
    <sheetView tabSelected="1" view="pageLayout" topLeftCell="B1" zoomScaleNormal="130" workbookViewId="0">
      <selection activeCell="C2" sqref="C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12914000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10382678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1291322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39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39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/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1" t="s">
        <v>57</v>
      </c>
      <c r="B30" s="42" t="s">
        <v>58</v>
      </c>
      <c r="C30" s="39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51">
        <v>408000</v>
      </c>
    </row>
    <row r="35" spans="1:3" s="28" customFormat="1" ht="12" customHeight="1" thickBot="1" x14ac:dyDescent="0.25">
      <c r="A35" s="41" t="s">
        <v>67</v>
      </c>
      <c r="B35" s="42" t="s">
        <v>68</v>
      </c>
      <c r="C35" s="52"/>
    </row>
    <row r="36" spans="1:3" s="28" customFormat="1" ht="12" customHeight="1" thickBot="1" x14ac:dyDescent="0.25">
      <c r="A36" s="19" t="s">
        <v>69</v>
      </c>
      <c r="B36" s="42" t="s">
        <v>70</v>
      </c>
      <c r="C36" s="53">
        <f>+C8+C20+C25+C26+C30+C34+C35</f>
        <v>13322000</v>
      </c>
    </row>
    <row r="37" spans="1:3" s="28" customFormat="1" ht="12" customHeight="1" thickBot="1" x14ac:dyDescent="0.25">
      <c r="A37" s="54" t="s">
        <v>71</v>
      </c>
      <c r="B37" s="42" t="s">
        <v>72</v>
      </c>
      <c r="C37" s="53">
        <f>+C38+C39+C40</f>
        <v>87233475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361287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5">
        <f>84577606+203748+232749+1598336+27000+232749</f>
        <v>86872188</v>
      </c>
    </row>
    <row r="41" spans="1:3" s="37" customFormat="1" ht="15" customHeight="1" thickBot="1" x14ac:dyDescent="0.25">
      <c r="A41" s="54" t="s">
        <v>79</v>
      </c>
      <c r="B41" s="56" t="s">
        <v>80</v>
      </c>
      <c r="C41" s="53">
        <f>+C36+C37</f>
        <v>100555475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65"/>
    </row>
    <row r="45" spans="1:3" s="66" customFormat="1" ht="12" customHeight="1" thickBot="1" x14ac:dyDescent="0.25">
      <c r="A45" s="41" t="s">
        <v>14</v>
      </c>
      <c r="B45" s="42" t="s">
        <v>82</v>
      </c>
      <c r="C45" s="39">
        <f>SUM(C46:C50)</f>
        <v>96108435</v>
      </c>
    </row>
    <row r="46" spans="1:3" ht="12" customHeight="1" x14ac:dyDescent="0.2">
      <c r="A46" s="32" t="s">
        <v>16</v>
      </c>
      <c r="B46" s="40" t="s">
        <v>83</v>
      </c>
      <c r="C46" s="67">
        <f>44090923+170500+69000+27000+100000</f>
        <v>44457423</v>
      </c>
    </row>
    <row r="47" spans="1:3" ht="12" customHeight="1" x14ac:dyDescent="0.2">
      <c r="A47" s="32" t="s">
        <v>18</v>
      </c>
      <c r="B47" s="33" t="s">
        <v>84</v>
      </c>
      <c r="C47" s="68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69">
        <f>42412062-81110+232749+408000-100000-170000+232749</f>
        <v>42934450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4447040</v>
      </c>
    </row>
    <row r="52" spans="1:3" s="66" customFormat="1" ht="12" customHeight="1" x14ac:dyDescent="0.2">
      <c r="A52" s="32" t="s">
        <v>40</v>
      </c>
      <c r="B52" s="40" t="s">
        <v>89</v>
      </c>
      <c r="C52" s="70">
        <f>2678704+1598336+170000</f>
        <v>4447040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71" t="s">
        <v>94</v>
      </c>
      <c r="C57" s="27">
        <f>+C45+C51+C56</f>
        <v>100555475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16.75</v>
      </c>
    </row>
    <row r="60" spans="1:3" ht="13.5" thickBot="1" x14ac:dyDescent="0.25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2018-07-26T13:38:42Z</dcterms:created>
  <dcterms:modified xsi:type="dcterms:W3CDTF">2018-07-26T13:38:43Z</dcterms:modified>
</cp:coreProperties>
</file>