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8." sheetId="1" r:id="rId1"/>
  </sheets>
  <calcPr calcId="125725"/>
</workbook>
</file>

<file path=xl/calcChain.xml><?xml version="1.0" encoding="utf-8"?>
<calcChain xmlns="http://schemas.openxmlformats.org/spreadsheetml/2006/main">
  <c r="K53" i="1"/>
  <c r="G53"/>
  <c r="C53"/>
  <c r="O52"/>
  <c r="N52"/>
  <c r="M52"/>
  <c r="L52"/>
  <c r="K52"/>
  <c r="J52"/>
  <c r="H52"/>
  <c r="G52"/>
  <c r="F52"/>
  <c r="E52"/>
  <c r="D52"/>
  <c r="C52"/>
  <c r="O51"/>
  <c r="I51"/>
  <c r="I52" s="1"/>
  <c r="N49"/>
  <c r="N53" s="1"/>
  <c r="K49"/>
  <c r="J49"/>
  <c r="J53" s="1"/>
  <c r="I49"/>
  <c r="L49" s="1"/>
  <c r="O49" s="1"/>
  <c r="H49"/>
  <c r="G49"/>
  <c r="F49"/>
  <c r="F53" s="1"/>
  <c r="E49"/>
  <c r="D49"/>
  <c r="C49"/>
  <c r="N40"/>
  <c r="M40"/>
  <c r="M53" s="1"/>
  <c r="K40"/>
  <c r="J40"/>
  <c r="H40"/>
  <c r="H53" s="1"/>
  <c r="G40"/>
  <c r="F40"/>
  <c r="E40"/>
  <c r="E53" s="1"/>
  <c r="D40"/>
  <c r="D53" s="1"/>
  <c r="C40"/>
  <c r="O39"/>
  <c r="I39"/>
  <c r="O38"/>
  <c r="I38"/>
  <c r="I37"/>
  <c r="O36"/>
  <c r="I36"/>
  <c r="O35"/>
  <c r="I35"/>
  <c r="O34"/>
  <c r="I34"/>
  <c r="O33"/>
  <c r="I33"/>
  <c r="O32"/>
  <c r="I32"/>
  <c r="O31"/>
  <c r="I31"/>
  <c r="O30"/>
  <c r="I30"/>
  <c r="O29"/>
  <c r="I29"/>
  <c r="O28"/>
  <c r="I28"/>
  <c r="O27"/>
  <c r="I27"/>
  <c r="O26"/>
  <c r="I26"/>
  <c r="O25"/>
  <c r="I25"/>
  <c r="O24"/>
  <c r="I24"/>
  <c r="O23"/>
  <c r="I23"/>
  <c r="O22"/>
  <c r="I22"/>
  <c r="O21"/>
  <c r="I21"/>
  <c r="O20"/>
  <c r="I20"/>
  <c r="O19"/>
  <c r="I19"/>
  <c r="O18"/>
  <c r="I18"/>
  <c r="O17"/>
  <c r="I17"/>
  <c r="O16"/>
  <c r="I16"/>
  <c r="O15"/>
  <c r="I15"/>
  <c r="L14"/>
  <c r="O14" s="1"/>
  <c r="I14"/>
  <c r="O13"/>
  <c r="I13"/>
  <c r="O12"/>
  <c r="I12"/>
  <c r="I11"/>
  <c r="L11" s="1"/>
  <c r="O11" s="1"/>
  <c r="O10"/>
  <c r="I10"/>
  <c r="O9"/>
  <c r="I9"/>
  <c r="O8"/>
  <c r="I8"/>
  <c r="L7"/>
  <c r="O7" s="1"/>
  <c r="I7"/>
  <c r="I40" s="1"/>
  <c r="I53" s="1"/>
  <c r="O41" l="1"/>
  <c r="O40"/>
  <c r="O53" s="1"/>
  <c r="L40"/>
  <c r="L53" s="1"/>
</calcChain>
</file>

<file path=xl/sharedStrings.xml><?xml version="1.0" encoding="utf-8"?>
<sst xmlns="http://schemas.openxmlformats.org/spreadsheetml/2006/main" count="79" uniqueCount="77">
  <si>
    <t>8. melléklet az  1/2019. (II.15.) önkormányzati rendelethez</t>
  </si>
  <si>
    <t>2/1</t>
  </si>
  <si>
    <t>Az önkormányzat 2019. évi bevételei és kiadásai kötelező, önként vállalt és állami feladatok szerinti megosztásban</t>
  </si>
  <si>
    <t xml:space="preserve">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</si>
  <si>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</si>
  <si>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</si>
  <si>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</si>
  <si>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</si>
  <si>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</si>
  <si>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</si>
  <si>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</si>
  <si>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</si>
  <si>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</si>
  <si>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</si>
  <si>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</si>
  <si>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</si>
  <si>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</si>
  <si>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</si>
  <si>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</si>
  <si>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</si>
  <si>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</si>
  <si>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</si>
  <si>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</si>
  <si>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</si>
  <si>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</si>
  <si>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</si>
  <si>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</si>
  <si>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</si>
  <si>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</si>
  <si>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</si>
  <si>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</si>
  <si>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</si>
  <si>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</si>
  <si>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</si>
  <si>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Víztermelés, - kezelés,- ellátás</t>
  </si>
  <si>
    <t>Szennyvíz gyűjtése, tisztítása elhelyezése</t>
  </si>
  <si>
    <t>Települési  hulladékok kezelése</t>
  </si>
  <si>
    <t>e</t>
  </si>
  <si>
    <t>Közutak, hidak, alagutak üzemeltetése, fenntartása</t>
  </si>
  <si>
    <t>Egyéb pénzügyi tevékenység</t>
  </si>
  <si>
    <t>Az önkormányzati vagyonnal való gazd.  feladatok</t>
  </si>
  <si>
    <t>Nem lakóingatlan bérbeadása, üzemeltetése (családi napközi, szolgáltató ház, önkormányzat épülete)</t>
  </si>
  <si>
    <t>Lakóingatlan bérbeadása, üzemeltetése</t>
  </si>
  <si>
    <t>Lakott terület kapcs.</t>
  </si>
  <si>
    <t>Zöldterületkezelés</t>
  </si>
  <si>
    <t>Önkormányzati jogalkotás</t>
  </si>
  <si>
    <t>Közvilágítás</t>
  </si>
  <si>
    <t>Város-, községgazdálkodási m.n.s. szolgáltatások</t>
  </si>
  <si>
    <t>Közművelődés</t>
  </si>
  <si>
    <t>Gyermekorvosi ellátás</t>
  </si>
  <si>
    <t>Fogorvosi ellátás</t>
  </si>
  <si>
    <t>Család- és növédelmi, egészségügyi gondozás</t>
  </si>
  <si>
    <t>Helyi közösségi szolgáltató tér biztosítása, működtetése</t>
  </si>
  <si>
    <t>Segélyek</t>
  </si>
  <si>
    <t>Közmunka</t>
  </si>
  <si>
    <t>Sportlétesítmények működtetése és fejlesztése</t>
  </si>
  <si>
    <t>Köztemető fenntartás és működtetés</t>
  </si>
  <si>
    <t>Ingatlan értékesítés</t>
  </si>
  <si>
    <t>Településrendezési terv módosítás</t>
  </si>
  <si>
    <t>Általános tartalék</t>
  </si>
  <si>
    <t>Központi ügyelet támogatása</t>
  </si>
  <si>
    <t>Családsegítés</t>
  </si>
  <si>
    <t xml:space="preserve">Gyermekjóléti szolgálat </t>
  </si>
  <si>
    <t>Szoc étkeztetés(szünidei étkeztetés)</t>
  </si>
  <si>
    <t>Házi segítségnyújtás</t>
  </si>
  <si>
    <t xml:space="preserve">Kistérségi társ.támogatás </t>
  </si>
  <si>
    <t>Polgári védelem</t>
  </si>
  <si>
    <t>Részedesések növelése (Kft.törzstőke emelés)</t>
  </si>
  <si>
    <t>Kötelező feladatok összesen:</t>
  </si>
  <si>
    <t>8. melléklet az  1/2019. (II. 15.) önkormányzati rendelethez</t>
  </si>
  <si>
    <t>2/2</t>
  </si>
  <si>
    <t xml:space="preserve">Állami feladat </t>
  </si>
  <si>
    <t>Állami feladat összesen:</t>
  </si>
  <si>
    <t xml:space="preserve">Önként vállalt feladatok </t>
  </si>
  <si>
    <t>Civil szervezetek támogatása</t>
  </si>
  <si>
    <t>Önként vállalt feladatok összesen:</t>
  </si>
  <si>
    <t>Mindösszesen: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</si>
</sst>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8" xfId="0" applyBorder="1"/>
    <xf numFmtId="0" fontId="3" fillId="0" borderId="9" xfId="0" applyFont="1" applyBorder="1" applyAlignment="1">
      <alignment horizontal="center" textRotation="180" wrapText="1"/>
    </xf>
    <xf numFmtId="3" fontId="3" fillId="0" borderId="10" xfId="0" applyNumberFormat="1" applyFont="1" applyBorder="1" applyAlignment="1">
      <alignment horizontal="center" textRotation="180" wrapText="1"/>
    </xf>
    <xf numFmtId="0" fontId="3" fillId="0" borderId="10" xfId="0" applyFont="1" applyBorder="1" applyAlignment="1">
      <alignment horizontal="center" textRotation="180" wrapText="1"/>
    </xf>
    <xf numFmtId="0" fontId="6" fillId="0" borderId="10" xfId="0" applyFont="1" applyBorder="1" applyAlignment="1">
      <alignment horizontal="center" textRotation="180" wrapText="1"/>
    </xf>
    <xf numFmtId="0" fontId="3" fillId="0" borderId="11" xfId="0" applyFont="1" applyBorder="1" applyAlignment="1">
      <alignment horizontal="center" textRotation="180" wrapText="1"/>
    </xf>
    <xf numFmtId="0" fontId="3" fillId="0" borderId="12" xfId="0" applyFont="1" applyBorder="1" applyAlignment="1">
      <alignment horizontal="center" textRotation="180" wrapText="1"/>
    </xf>
    <xf numFmtId="0" fontId="3" fillId="0" borderId="13" xfId="0" applyFont="1" applyBorder="1" applyAlignment="1">
      <alignment horizontal="center" textRotation="180" wrapText="1"/>
    </xf>
    <xf numFmtId="0" fontId="3" fillId="0" borderId="14" xfId="0" applyFont="1" applyBorder="1" applyAlignment="1">
      <alignment horizontal="center" textRotation="180" wrapText="1"/>
    </xf>
    <xf numFmtId="0" fontId="7" fillId="0" borderId="15" xfId="0" applyFont="1" applyFill="1" applyBorder="1" applyAlignment="1">
      <alignment wrapText="1"/>
    </xf>
    <xf numFmtId="3" fontId="8" fillId="0" borderId="16" xfId="0" applyNumberFormat="1" applyFont="1" applyFill="1" applyBorder="1"/>
    <xf numFmtId="0" fontId="8" fillId="0" borderId="16" xfId="0" applyFont="1" applyFill="1" applyBorder="1"/>
    <xf numFmtId="0" fontId="6" fillId="0" borderId="16" xfId="0" applyFont="1" applyFill="1" applyBorder="1"/>
    <xf numFmtId="3" fontId="3" fillId="0" borderId="17" xfId="0" applyNumberFormat="1" applyFont="1" applyBorder="1"/>
    <xf numFmtId="3" fontId="8" fillId="0" borderId="18" xfId="0" applyNumberFormat="1" applyFont="1" applyBorder="1"/>
    <xf numFmtId="0" fontId="8" fillId="0" borderId="19" xfId="0" applyFont="1" applyBorder="1"/>
    <xf numFmtId="3" fontId="8" fillId="0" borderId="19" xfId="0" applyNumberFormat="1" applyFont="1" applyBorder="1"/>
    <xf numFmtId="3" fontId="3" fillId="0" borderId="20" xfId="0" applyNumberFormat="1" applyFont="1" applyBorder="1"/>
    <xf numFmtId="0" fontId="7" fillId="0" borderId="21" xfId="0" applyFont="1" applyFill="1" applyBorder="1" applyAlignment="1">
      <alignment wrapText="1"/>
    </xf>
    <xf numFmtId="3" fontId="8" fillId="0" borderId="22" xfId="0" applyNumberFormat="1" applyFont="1" applyFill="1" applyBorder="1"/>
    <xf numFmtId="0" fontId="8" fillId="0" borderId="22" xfId="0" applyFont="1" applyFill="1" applyBorder="1"/>
    <xf numFmtId="3" fontId="3" fillId="0" borderId="23" xfId="0" applyNumberFormat="1" applyFont="1" applyBorder="1"/>
    <xf numFmtId="3" fontId="8" fillId="0" borderId="21" xfId="0" applyNumberFormat="1" applyFont="1" applyBorder="1"/>
    <xf numFmtId="0" fontId="8" fillId="0" borderId="22" xfId="0" applyFont="1" applyBorder="1"/>
    <xf numFmtId="3" fontId="8" fillId="0" borderId="22" xfId="0" applyNumberFormat="1" applyFont="1" applyBorder="1"/>
    <xf numFmtId="3" fontId="3" fillId="0" borderId="24" xfId="0" applyNumberFormat="1" applyFont="1" applyBorder="1"/>
    <xf numFmtId="3" fontId="6" fillId="0" borderId="22" xfId="0" applyNumberFormat="1" applyFont="1" applyFill="1" applyBorder="1"/>
    <xf numFmtId="0" fontId="9" fillId="0" borderId="21" xfId="0" applyFont="1" applyFill="1" applyBorder="1" applyAlignment="1">
      <alignment wrapText="1"/>
    </xf>
    <xf numFmtId="0" fontId="10" fillId="0" borderId="21" xfId="1" applyFont="1" applyBorder="1"/>
    <xf numFmtId="0" fontId="7" fillId="0" borderId="21" xfId="0" applyFont="1" applyBorder="1" applyAlignment="1">
      <alignment wrapText="1"/>
    </xf>
    <xf numFmtId="3" fontId="11" fillId="0" borderId="22" xfId="0" applyNumberFormat="1" applyFont="1" applyBorder="1"/>
    <xf numFmtId="0" fontId="11" fillId="0" borderId="22" xfId="0" applyFont="1" applyBorder="1"/>
    <xf numFmtId="0" fontId="3" fillId="0" borderId="22" xfId="0" applyFont="1" applyBorder="1"/>
    <xf numFmtId="0" fontId="7" fillId="0" borderId="21" xfId="0" applyFont="1" applyBorder="1"/>
    <xf numFmtId="3" fontId="3" fillId="0" borderId="23" xfId="0" applyNumberFormat="1" applyFont="1" applyFill="1" applyBorder="1"/>
    <xf numFmtId="3" fontId="8" fillId="0" borderId="21" xfId="0" applyNumberFormat="1" applyFont="1" applyFill="1" applyBorder="1"/>
    <xf numFmtId="0" fontId="3" fillId="0" borderId="22" xfId="0" applyFont="1" applyFill="1" applyBorder="1"/>
    <xf numFmtId="3" fontId="3" fillId="0" borderId="24" xfId="0" applyNumberFormat="1" applyFont="1" applyFill="1" applyBorder="1"/>
    <xf numFmtId="0" fontId="0" fillId="0" borderId="0" xfId="0" applyFill="1"/>
    <xf numFmtId="3" fontId="11" fillId="0" borderId="22" xfId="0" applyNumberFormat="1" applyFont="1" applyFill="1" applyBorder="1"/>
    <xf numFmtId="0" fontId="11" fillId="0" borderId="22" xfId="0" applyFont="1" applyFill="1" applyBorder="1"/>
    <xf numFmtId="0" fontId="7" fillId="0" borderId="25" xfId="0" applyFont="1" applyFill="1" applyBorder="1" applyAlignment="1">
      <alignment wrapText="1"/>
    </xf>
    <xf numFmtId="3" fontId="11" fillId="0" borderId="26" xfId="0" applyNumberFormat="1" applyFont="1" applyFill="1" applyBorder="1"/>
    <xf numFmtId="0" fontId="11" fillId="0" borderId="26" xfId="0" applyFont="1" applyFill="1" applyBorder="1"/>
    <xf numFmtId="0" fontId="3" fillId="0" borderId="26" xfId="0" applyFont="1" applyFill="1" applyBorder="1"/>
    <xf numFmtId="0" fontId="8" fillId="0" borderId="26" xfId="0" applyFont="1" applyFill="1" applyBorder="1"/>
    <xf numFmtId="3" fontId="3" fillId="0" borderId="27" xfId="0" applyNumberFormat="1" applyFont="1" applyFill="1" applyBorder="1"/>
    <xf numFmtId="3" fontId="8" fillId="0" borderId="25" xfId="0" applyNumberFormat="1" applyFont="1" applyFill="1" applyBorder="1"/>
    <xf numFmtId="3" fontId="8" fillId="0" borderId="26" xfId="0" applyNumberFormat="1" applyFont="1" applyFill="1" applyBorder="1"/>
    <xf numFmtId="3" fontId="3" fillId="0" borderId="28" xfId="0" applyNumberFormat="1" applyFont="1" applyFill="1" applyBorder="1"/>
    <xf numFmtId="0" fontId="4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3" fontId="0" fillId="0" borderId="0" xfId="0" applyNumberFormat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0" fontId="0" fillId="0" borderId="5" xfId="0" applyBorder="1"/>
    <xf numFmtId="3" fontId="3" fillId="0" borderId="29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Border="1" applyAlignment="1">
      <alignment horizontal="center"/>
    </xf>
    <xf numFmtId="0" fontId="7" fillId="0" borderId="31" xfId="0" applyFont="1" applyFill="1" applyBorder="1" applyAlignment="1">
      <alignment wrapText="1"/>
    </xf>
    <xf numFmtId="3" fontId="8" fillId="0" borderId="32" xfId="0" applyNumberFormat="1" applyFont="1" applyFill="1" applyBorder="1"/>
    <xf numFmtId="0" fontId="8" fillId="0" borderId="32" xfId="0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0" fontId="3" fillId="0" borderId="32" xfId="0" applyFont="1" applyFill="1" applyBorder="1"/>
    <xf numFmtId="3" fontId="3" fillId="0" borderId="35" xfId="0" applyNumberFormat="1" applyFont="1" applyFill="1" applyBorder="1"/>
    <xf numFmtId="0" fontId="4" fillId="3" borderId="36" xfId="0" applyFont="1" applyFill="1" applyBorder="1" applyAlignment="1">
      <alignment wrapText="1"/>
    </xf>
    <xf numFmtId="3" fontId="3" fillId="3" borderId="37" xfId="0" applyNumberFormat="1" applyFont="1" applyFill="1" applyBorder="1"/>
    <xf numFmtId="3" fontId="3" fillId="3" borderId="38" xfId="0" applyNumberFormat="1" applyFont="1" applyFill="1" applyBorder="1"/>
    <xf numFmtId="3" fontId="3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7" fillId="0" borderId="41" xfId="0" applyFont="1" applyFill="1" applyBorder="1" applyAlignment="1">
      <alignment wrapText="1"/>
    </xf>
    <xf numFmtId="3" fontId="8" fillId="0" borderId="42" xfId="0" applyNumberFormat="1" applyFont="1" applyFill="1" applyBorder="1"/>
    <xf numFmtId="3" fontId="3" fillId="0" borderId="43" xfId="0" applyNumberFormat="1" applyFont="1" applyFill="1" applyBorder="1"/>
    <xf numFmtId="0" fontId="4" fillId="4" borderId="2" xfId="0" applyFont="1" applyFill="1" applyBorder="1" applyAlignment="1">
      <alignment wrapText="1"/>
    </xf>
    <xf numFmtId="3" fontId="3" fillId="4" borderId="1" xfId="0" applyNumberFormat="1" applyFont="1" applyFill="1" applyBorder="1"/>
    <xf numFmtId="0" fontId="5" fillId="0" borderId="0" xfId="0" applyFont="1" applyFill="1"/>
    <xf numFmtId="0" fontId="4" fillId="0" borderId="44" xfId="0" applyFont="1" applyBorder="1" applyAlignment="1">
      <alignment wrapText="1"/>
    </xf>
    <xf numFmtId="3" fontId="3" fillId="0" borderId="8" xfId="0" applyNumberFormat="1" applyFont="1" applyBorder="1"/>
  </cellXfs>
  <cellStyles count="2">
    <cellStyle name="Normál" xfId="0" builtinId="0"/>
    <cellStyle name="Normál_2007.féléviképv.t._2011.III.néiközig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3"/>
  <sheetViews>
    <sheetView tabSelected="1" view="pageBreakPreview" zoomScale="75" zoomScaleNormal="75" workbookViewId="0">
      <selection activeCell="E9" sqref="E9"/>
    </sheetView>
  </sheetViews>
  <sheetFormatPr defaultRowHeight="12.75"/>
  <cols>
    <col min="1" max="1" width="3.5703125" bestFit="1" customWidth="1"/>
    <col min="2" max="2" width="47.5703125" customWidth="1"/>
    <col min="3" max="3" width="11.7109375" bestFit="1" customWidth="1"/>
    <col min="4" max="4" width="14.140625" customWidth="1"/>
    <col min="5" max="5" width="13.140625" bestFit="1" customWidth="1"/>
    <col min="6" max="6" width="14.42578125" bestFit="1" customWidth="1"/>
    <col min="7" max="7" width="16.5703125" bestFit="1" customWidth="1"/>
    <col min="8" max="8" width="12.5703125" customWidth="1"/>
    <col min="9" max="9" width="22.140625" customWidth="1"/>
    <col min="10" max="10" width="13.140625" bestFit="1" customWidth="1"/>
    <col min="11" max="11" width="15.42578125" customWidth="1"/>
    <col min="12" max="12" width="13.140625" bestFit="1" customWidth="1"/>
    <col min="13" max="13" width="19.140625" bestFit="1" customWidth="1"/>
    <col min="14" max="14" width="9.42578125" bestFit="1" customWidth="1"/>
    <col min="15" max="15" width="23.5703125" customWidth="1"/>
    <col min="17" max="17" width="16.85546875" bestFit="1" customWidth="1"/>
  </cols>
  <sheetData>
    <row r="1" spans="1:15" ht="15.75">
      <c r="B1" s="1" t="s">
        <v>0</v>
      </c>
      <c r="O1" s="2" t="s">
        <v>1</v>
      </c>
    </row>
    <row r="2" spans="1:15" ht="15.75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N3" s="5" t="s">
        <v>3</v>
      </c>
      <c r="O3" s="5"/>
    </row>
    <row r="4" spans="1:15" ht="15.75">
      <c r="A4" s="6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ht="15.75">
      <c r="A5" s="6"/>
      <c r="B5" s="10" t="s">
        <v>18</v>
      </c>
      <c r="C5" s="11" t="s">
        <v>19</v>
      </c>
      <c r="D5" s="12"/>
      <c r="E5" s="12"/>
      <c r="F5" s="12"/>
      <c r="G5" s="12"/>
      <c r="H5" s="12"/>
      <c r="I5" s="13"/>
      <c r="J5" s="14" t="s">
        <v>20</v>
      </c>
      <c r="K5" s="15"/>
      <c r="L5" s="15"/>
      <c r="M5" s="15"/>
      <c r="N5" s="15"/>
      <c r="O5" s="16"/>
    </row>
    <row r="6" spans="1:15" ht="83.25" thickBot="1">
      <c r="A6" s="17"/>
      <c r="B6" s="18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2" t="s">
        <v>28</v>
      </c>
      <c r="J6" s="23" t="s">
        <v>29</v>
      </c>
      <c r="K6" s="24" t="s">
        <v>30</v>
      </c>
      <c r="L6" s="24" t="s">
        <v>31</v>
      </c>
      <c r="M6" s="24" t="s">
        <v>25</v>
      </c>
      <c r="N6" s="24" t="s">
        <v>32</v>
      </c>
      <c r="O6" s="25" t="s">
        <v>33</v>
      </c>
    </row>
    <row r="7" spans="1:15" ht="15.75">
      <c r="A7" s="6">
        <v>1</v>
      </c>
      <c r="B7" s="26" t="s">
        <v>34</v>
      </c>
      <c r="C7" s="27"/>
      <c r="D7" s="28"/>
      <c r="E7" s="28"/>
      <c r="F7" s="29"/>
      <c r="G7" s="29"/>
      <c r="H7" s="29"/>
      <c r="I7" s="30">
        <f>SUM(C7:H7)</f>
        <v>0</v>
      </c>
      <c r="J7" s="31"/>
      <c r="K7" s="32"/>
      <c r="L7" s="33">
        <f>I7-J7-K7-M7-N7</f>
        <v>0</v>
      </c>
      <c r="M7" s="32"/>
      <c r="N7" s="32"/>
      <c r="O7" s="34">
        <f t="shared" ref="O7:O34" si="0">SUM(J7:N7)</f>
        <v>0</v>
      </c>
    </row>
    <row r="8" spans="1:15" ht="15.75">
      <c r="A8" s="6">
        <v>2</v>
      </c>
      <c r="B8" s="35" t="s">
        <v>35</v>
      </c>
      <c r="C8" s="36"/>
      <c r="D8" s="37"/>
      <c r="E8" s="36"/>
      <c r="F8" s="36"/>
      <c r="G8" s="36"/>
      <c r="H8" s="36"/>
      <c r="I8" s="38">
        <f t="shared" ref="I8:I34" si="1">SUM(C8:H8)</f>
        <v>0</v>
      </c>
      <c r="J8" s="39"/>
      <c r="K8" s="40"/>
      <c r="L8" s="41">
        <v>0</v>
      </c>
      <c r="M8" s="40"/>
      <c r="N8" s="40"/>
      <c r="O8" s="42">
        <f t="shared" si="0"/>
        <v>0</v>
      </c>
    </row>
    <row r="9" spans="1:15" ht="15.75">
      <c r="A9" s="6">
        <v>3</v>
      </c>
      <c r="B9" s="35" t="s">
        <v>36</v>
      </c>
      <c r="C9" s="36"/>
      <c r="D9" s="37"/>
      <c r="E9" s="36" t="s">
        <v>37</v>
      </c>
      <c r="F9" s="36"/>
      <c r="G9" s="43"/>
      <c r="H9" s="43"/>
      <c r="I9" s="38">
        <f t="shared" si="1"/>
        <v>0</v>
      </c>
      <c r="J9" s="39"/>
      <c r="K9" s="40"/>
      <c r="L9" s="41"/>
      <c r="M9" s="40"/>
      <c r="N9" s="40"/>
      <c r="O9" s="42">
        <f>SUM(J9:N9)</f>
        <v>0</v>
      </c>
    </row>
    <row r="10" spans="1:15" ht="15.75">
      <c r="A10" s="6">
        <v>4</v>
      </c>
      <c r="B10" s="35" t="s">
        <v>38</v>
      </c>
      <c r="C10" s="36"/>
      <c r="D10" s="37"/>
      <c r="E10" s="36"/>
      <c r="F10" s="43"/>
      <c r="G10" s="43"/>
      <c r="H10" s="43"/>
      <c r="I10" s="38">
        <f t="shared" si="1"/>
        <v>0</v>
      </c>
      <c r="J10" s="39">
        <v>1078250</v>
      </c>
      <c r="K10" s="40"/>
      <c r="L10" s="41"/>
      <c r="M10" s="41"/>
      <c r="N10" s="40"/>
      <c r="O10" s="42">
        <f>SUM(J10:N10)</f>
        <v>1078250</v>
      </c>
    </row>
    <row r="11" spans="1:15" ht="15.75">
      <c r="A11" s="6">
        <v>5</v>
      </c>
      <c r="B11" s="35" t="s">
        <v>39</v>
      </c>
      <c r="C11" s="36"/>
      <c r="D11" s="37"/>
      <c r="E11" s="36"/>
      <c r="F11" s="43"/>
      <c r="G11" s="43"/>
      <c r="H11" s="43"/>
      <c r="I11" s="38">
        <f t="shared" si="1"/>
        <v>0</v>
      </c>
      <c r="J11" s="39"/>
      <c r="K11" s="40"/>
      <c r="L11" s="41">
        <f>I11-J11-K11-M11-N11</f>
        <v>0</v>
      </c>
      <c r="M11" s="40"/>
      <c r="N11" s="40"/>
      <c r="O11" s="42">
        <f t="shared" si="0"/>
        <v>0</v>
      </c>
    </row>
    <row r="12" spans="1:15" ht="15.75">
      <c r="A12" s="6">
        <v>6</v>
      </c>
      <c r="B12" s="44" t="s">
        <v>40</v>
      </c>
      <c r="C12" s="36"/>
      <c r="D12" s="37"/>
      <c r="E12" s="36"/>
      <c r="F12" s="43"/>
      <c r="G12" s="36"/>
      <c r="H12" s="36"/>
      <c r="I12" s="38">
        <f t="shared" si="1"/>
        <v>0</v>
      </c>
      <c r="J12" s="39"/>
      <c r="K12" s="40">
        <v>1000000</v>
      </c>
      <c r="L12" s="41"/>
      <c r="M12" s="40"/>
      <c r="N12" s="40"/>
      <c r="O12" s="42">
        <f t="shared" si="0"/>
        <v>1000000</v>
      </c>
    </row>
    <row r="13" spans="1:15" ht="26.25">
      <c r="A13" s="6">
        <v>7</v>
      </c>
      <c r="B13" s="35" t="s">
        <v>41</v>
      </c>
      <c r="C13" s="36"/>
      <c r="D13" s="37"/>
      <c r="E13" s="36"/>
      <c r="F13" s="43"/>
      <c r="G13" s="43"/>
      <c r="H13" s="43"/>
      <c r="I13" s="38">
        <f t="shared" si="1"/>
        <v>0</v>
      </c>
      <c r="J13" s="39"/>
      <c r="K13" s="40"/>
      <c r="L13" s="41"/>
      <c r="M13" s="40"/>
      <c r="N13" s="40"/>
      <c r="O13" s="42">
        <f t="shared" si="0"/>
        <v>0</v>
      </c>
    </row>
    <row r="14" spans="1:15" ht="15.75">
      <c r="A14" s="6">
        <v>8</v>
      </c>
      <c r="B14" s="35" t="s">
        <v>42</v>
      </c>
      <c r="C14" s="36"/>
      <c r="D14" s="37"/>
      <c r="E14" s="36"/>
      <c r="F14" s="43"/>
      <c r="G14" s="36"/>
      <c r="H14" s="43"/>
      <c r="I14" s="38">
        <f t="shared" si="1"/>
        <v>0</v>
      </c>
      <c r="J14" s="39"/>
      <c r="K14" s="40"/>
      <c r="L14" s="41">
        <f>I14-J14-K14-M14-N14</f>
        <v>0</v>
      </c>
      <c r="M14" s="40"/>
      <c r="N14" s="40"/>
      <c r="O14" s="42">
        <f t="shared" si="0"/>
        <v>0</v>
      </c>
    </row>
    <row r="15" spans="1:15" ht="15.75">
      <c r="A15" s="6">
        <v>9</v>
      </c>
      <c r="B15" s="35" t="s">
        <v>43</v>
      </c>
      <c r="C15" s="36"/>
      <c r="D15" s="37"/>
      <c r="E15" s="36"/>
      <c r="F15" s="43"/>
      <c r="G15" s="43"/>
      <c r="H15" s="43"/>
      <c r="I15" s="38">
        <f t="shared" si="1"/>
        <v>0</v>
      </c>
      <c r="J15" s="39">
        <v>2550</v>
      </c>
      <c r="K15" s="40"/>
      <c r="L15" s="41"/>
      <c r="M15" s="40"/>
      <c r="N15" s="40"/>
      <c r="O15" s="42">
        <f t="shared" si="0"/>
        <v>2550</v>
      </c>
    </row>
    <row r="16" spans="1:15" ht="15.75">
      <c r="A16" s="6">
        <v>10</v>
      </c>
      <c r="B16" s="35" t="s">
        <v>44</v>
      </c>
      <c r="C16" s="36"/>
      <c r="D16" s="37"/>
      <c r="E16" s="36"/>
      <c r="F16" s="43"/>
      <c r="G16" s="43"/>
      <c r="H16" s="43"/>
      <c r="I16" s="38">
        <f t="shared" si="1"/>
        <v>0</v>
      </c>
      <c r="J16" s="39">
        <v>1485180</v>
      </c>
      <c r="K16" s="40"/>
      <c r="L16" s="41"/>
      <c r="M16" s="40"/>
      <c r="N16" s="40"/>
      <c r="O16" s="42">
        <f t="shared" si="0"/>
        <v>1485180</v>
      </c>
    </row>
    <row r="17" spans="1:15" ht="15.75">
      <c r="A17" s="6">
        <v>11</v>
      </c>
      <c r="B17" s="35" t="s">
        <v>45</v>
      </c>
      <c r="C17" s="36">
        <v>6166000</v>
      </c>
      <c r="D17" s="37">
        <v>1205000</v>
      </c>
      <c r="E17" s="36">
        <v>11296000</v>
      </c>
      <c r="F17" s="43">
        <v>3447000</v>
      </c>
      <c r="G17" s="36">
        <v>10666000</v>
      </c>
      <c r="H17" s="43"/>
      <c r="I17" s="38">
        <f t="shared" si="1"/>
        <v>32780000</v>
      </c>
      <c r="J17" s="39">
        <v>6200918</v>
      </c>
      <c r="K17" s="40"/>
      <c r="L17" s="41">
        <v>13413000</v>
      </c>
      <c r="M17" s="40"/>
      <c r="N17" s="40"/>
      <c r="O17" s="42">
        <f t="shared" si="0"/>
        <v>19613918</v>
      </c>
    </row>
    <row r="18" spans="1:15" ht="15.75">
      <c r="A18" s="6">
        <v>12</v>
      </c>
      <c r="B18" s="35" t="s">
        <v>46</v>
      </c>
      <c r="C18" s="36"/>
      <c r="D18" s="37"/>
      <c r="E18" s="36"/>
      <c r="F18" s="43"/>
      <c r="G18" s="36"/>
      <c r="H18" s="43"/>
      <c r="I18" s="38">
        <f t="shared" si="1"/>
        <v>0</v>
      </c>
      <c r="J18" s="39">
        <v>1696000</v>
      </c>
      <c r="K18" s="40"/>
      <c r="L18" s="41"/>
      <c r="M18" s="40"/>
      <c r="N18" s="40"/>
      <c r="O18" s="42">
        <f t="shared" si="0"/>
        <v>1696000</v>
      </c>
    </row>
    <row r="19" spans="1:15" ht="15.75">
      <c r="A19" s="6">
        <v>13</v>
      </c>
      <c r="B19" s="35" t="s">
        <v>47</v>
      </c>
      <c r="C19" s="36"/>
      <c r="D19" s="37"/>
      <c r="E19" s="36">
        <v>1000000</v>
      </c>
      <c r="F19" s="43"/>
      <c r="G19" s="36"/>
      <c r="H19" s="43"/>
      <c r="I19" s="38">
        <f t="shared" si="1"/>
        <v>1000000</v>
      </c>
      <c r="J19" s="39"/>
      <c r="K19" s="40"/>
      <c r="L19" s="41"/>
      <c r="M19" s="40"/>
      <c r="N19" s="40"/>
      <c r="O19" s="42">
        <f t="shared" si="0"/>
        <v>0</v>
      </c>
    </row>
    <row r="20" spans="1:15" ht="15.75">
      <c r="A20" s="6">
        <v>14</v>
      </c>
      <c r="B20" s="35" t="s">
        <v>48</v>
      </c>
      <c r="C20" s="36"/>
      <c r="D20" s="37"/>
      <c r="E20" s="36"/>
      <c r="F20" s="36"/>
      <c r="G20" s="43"/>
      <c r="H20" s="43"/>
      <c r="I20" s="38">
        <f t="shared" si="1"/>
        <v>0</v>
      </c>
      <c r="J20" s="39">
        <v>1800000</v>
      </c>
      <c r="K20" s="40"/>
      <c r="L20" s="41"/>
      <c r="M20" s="40"/>
      <c r="N20" s="40"/>
      <c r="O20" s="42">
        <f>SUM(J20:N20)</f>
        <v>1800000</v>
      </c>
    </row>
    <row r="21" spans="1:15" ht="15.75">
      <c r="A21" s="6">
        <v>15</v>
      </c>
      <c r="B21" s="35" t="s">
        <v>49</v>
      </c>
      <c r="C21" s="36"/>
      <c r="D21" s="37"/>
      <c r="E21" s="36"/>
      <c r="F21" s="43"/>
      <c r="G21" s="43"/>
      <c r="H21" s="43"/>
      <c r="I21" s="38">
        <f t="shared" si="1"/>
        <v>0</v>
      </c>
      <c r="J21" s="39"/>
      <c r="K21" s="40"/>
      <c r="L21" s="41"/>
      <c r="M21" s="40"/>
      <c r="N21" s="40"/>
      <c r="O21" s="42">
        <f t="shared" si="0"/>
        <v>0</v>
      </c>
    </row>
    <row r="22" spans="1:15" ht="15.75">
      <c r="A22" s="6">
        <v>16</v>
      </c>
      <c r="B22" s="35" t="s">
        <v>50</v>
      </c>
      <c r="C22" s="36"/>
      <c r="D22" s="37"/>
      <c r="E22" s="36"/>
      <c r="F22" s="43"/>
      <c r="G22" s="43"/>
      <c r="H22" s="43"/>
      <c r="I22" s="38">
        <f t="shared" si="1"/>
        <v>0</v>
      </c>
      <c r="J22" s="39"/>
      <c r="K22" s="40"/>
      <c r="L22" s="41"/>
      <c r="M22" s="40"/>
      <c r="N22" s="40"/>
      <c r="O22" s="42">
        <f t="shared" si="0"/>
        <v>0</v>
      </c>
    </row>
    <row r="23" spans="1:15" ht="15.75">
      <c r="A23" s="6">
        <v>17</v>
      </c>
      <c r="B23" s="35" t="s">
        <v>51</v>
      </c>
      <c r="C23" s="36"/>
      <c r="D23" s="37"/>
      <c r="E23" s="36"/>
      <c r="F23" s="43"/>
      <c r="G23" s="43"/>
      <c r="H23" s="43"/>
      <c r="I23" s="38">
        <f t="shared" si="1"/>
        <v>0</v>
      </c>
      <c r="J23" s="39"/>
      <c r="K23" s="40"/>
      <c r="L23" s="41"/>
      <c r="M23" s="40"/>
      <c r="N23" s="40"/>
      <c r="O23" s="42">
        <f t="shared" si="0"/>
        <v>0</v>
      </c>
    </row>
    <row r="24" spans="1:15" ht="26.25">
      <c r="A24" s="6">
        <v>18</v>
      </c>
      <c r="B24" s="35" t="s">
        <v>52</v>
      </c>
      <c r="C24" s="36"/>
      <c r="D24" s="37"/>
      <c r="E24" s="36"/>
      <c r="F24" s="43"/>
      <c r="G24" s="43"/>
      <c r="H24" s="36"/>
      <c r="I24" s="38">
        <f t="shared" si="1"/>
        <v>0</v>
      </c>
      <c r="J24" s="39"/>
      <c r="K24" s="40">
        <v>5000000</v>
      </c>
      <c r="L24" s="41"/>
      <c r="M24" s="40"/>
      <c r="N24" s="40"/>
      <c r="O24" s="42">
        <f t="shared" si="0"/>
        <v>5000000</v>
      </c>
    </row>
    <row r="25" spans="1:15" ht="15.75">
      <c r="A25" s="6">
        <v>19</v>
      </c>
      <c r="B25" s="35" t="s">
        <v>53</v>
      </c>
      <c r="C25" s="36"/>
      <c r="D25" s="37"/>
      <c r="E25" s="36"/>
      <c r="F25" s="36">
        <v>3055000</v>
      </c>
      <c r="G25" s="43"/>
      <c r="H25" s="43"/>
      <c r="I25" s="38">
        <f t="shared" si="1"/>
        <v>3055000</v>
      </c>
      <c r="J25" s="39">
        <v>3055102</v>
      </c>
      <c r="K25" s="40"/>
      <c r="L25" s="41"/>
      <c r="M25" s="40"/>
      <c r="N25" s="40"/>
      <c r="O25" s="42">
        <f t="shared" si="0"/>
        <v>3055102</v>
      </c>
    </row>
    <row r="26" spans="1:15" ht="15.75">
      <c r="A26" s="6">
        <v>20</v>
      </c>
      <c r="B26" s="45" t="s">
        <v>54</v>
      </c>
      <c r="C26" s="36"/>
      <c r="D26" s="37"/>
      <c r="E26" s="36"/>
      <c r="F26" s="36"/>
      <c r="G26" s="43"/>
      <c r="H26" s="43"/>
      <c r="I26" s="38">
        <f t="shared" si="1"/>
        <v>0</v>
      </c>
      <c r="J26" s="39"/>
      <c r="K26" s="40"/>
      <c r="L26" s="41"/>
      <c r="M26" s="40"/>
      <c r="N26" s="40"/>
      <c r="O26" s="42">
        <f t="shared" si="0"/>
        <v>0</v>
      </c>
    </row>
    <row r="27" spans="1:15" ht="15.75">
      <c r="A27" s="6">
        <v>21</v>
      </c>
      <c r="B27" s="35" t="s">
        <v>55</v>
      </c>
      <c r="C27" s="36"/>
      <c r="D27" s="37"/>
      <c r="E27" s="36"/>
      <c r="F27" s="36"/>
      <c r="G27" s="43"/>
      <c r="H27" s="43"/>
      <c r="I27" s="38">
        <f t="shared" si="1"/>
        <v>0</v>
      </c>
      <c r="J27" s="39"/>
      <c r="K27" s="40"/>
      <c r="L27" s="41"/>
      <c r="M27" s="40"/>
      <c r="N27" s="40"/>
      <c r="O27" s="42">
        <f t="shared" si="0"/>
        <v>0</v>
      </c>
    </row>
    <row r="28" spans="1:15" ht="15.75">
      <c r="A28" s="6">
        <v>22</v>
      </c>
      <c r="B28" s="35" t="s">
        <v>56</v>
      </c>
      <c r="C28" s="36"/>
      <c r="D28" s="37"/>
      <c r="E28" s="36">
        <v>100000</v>
      </c>
      <c r="F28" s="43"/>
      <c r="G28" s="43"/>
      <c r="H28" s="43"/>
      <c r="I28" s="38">
        <f t="shared" si="1"/>
        <v>100000</v>
      </c>
      <c r="J28" s="39">
        <v>100000</v>
      </c>
      <c r="K28" s="40"/>
      <c r="L28" s="41"/>
      <c r="M28" s="40"/>
      <c r="N28" s="40"/>
      <c r="O28" s="42">
        <f t="shared" si="0"/>
        <v>100000</v>
      </c>
    </row>
    <row r="29" spans="1:15" ht="15.75">
      <c r="A29" s="6">
        <v>23</v>
      </c>
      <c r="B29" s="35" t="s">
        <v>57</v>
      </c>
      <c r="C29" s="36"/>
      <c r="D29" s="37"/>
      <c r="E29" s="36"/>
      <c r="F29" s="43"/>
      <c r="G29" s="43"/>
      <c r="H29" s="43"/>
      <c r="I29" s="38">
        <f t="shared" si="1"/>
        <v>0</v>
      </c>
      <c r="J29" s="39"/>
      <c r="K29" s="40"/>
      <c r="L29" s="41"/>
      <c r="M29" s="40"/>
      <c r="N29" s="40"/>
      <c r="O29" s="42">
        <f t="shared" si="0"/>
        <v>0</v>
      </c>
    </row>
    <row r="30" spans="1:15" ht="15.75">
      <c r="A30" s="6">
        <v>24</v>
      </c>
      <c r="B30" s="35" t="s">
        <v>58</v>
      </c>
      <c r="C30" s="36"/>
      <c r="D30" s="37"/>
      <c r="E30" s="36"/>
      <c r="F30" s="36"/>
      <c r="G30" s="36"/>
      <c r="H30" s="36"/>
      <c r="I30" s="38">
        <f t="shared" si="1"/>
        <v>0</v>
      </c>
      <c r="J30" s="39"/>
      <c r="K30" s="40"/>
      <c r="L30" s="41"/>
      <c r="M30" s="40"/>
      <c r="N30" s="40"/>
      <c r="O30" s="42">
        <f t="shared" si="0"/>
        <v>0</v>
      </c>
    </row>
    <row r="31" spans="1:15" ht="15.75">
      <c r="A31" s="6">
        <v>28</v>
      </c>
      <c r="B31" s="46" t="s">
        <v>59</v>
      </c>
      <c r="C31" s="47"/>
      <c r="D31" s="48"/>
      <c r="E31" s="49"/>
      <c r="F31" s="40"/>
      <c r="G31" s="40"/>
      <c r="H31" s="40">
        <v>1462000</v>
      </c>
      <c r="I31" s="38">
        <f t="shared" si="1"/>
        <v>1462000</v>
      </c>
      <c r="J31" s="39"/>
      <c r="K31" s="40">
        <v>4000000</v>
      </c>
      <c r="L31" s="41"/>
      <c r="M31" s="40"/>
      <c r="N31" s="40"/>
      <c r="O31" s="42">
        <f t="shared" si="0"/>
        <v>4000000</v>
      </c>
    </row>
    <row r="32" spans="1:15" ht="15.75">
      <c r="A32" s="6">
        <v>29</v>
      </c>
      <c r="B32" s="50" t="s">
        <v>60</v>
      </c>
      <c r="C32" s="47"/>
      <c r="D32" s="48"/>
      <c r="E32" s="49"/>
      <c r="F32" s="40">
        <v>414000</v>
      </c>
      <c r="G32" s="40"/>
      <c r="H32" s="40"/>
      <c r="I32" s="38">
        <f t="shared" si="1"/>
        <v>414000</v>
      </c>
      <c r="J32" s="39"/>
      <c r="K32" s="40"/>
      <c r="L32" s="41"/>
      <c r="M32" s="40"/>
      <c r="N32" s="40"/>
      <c r="O32" s="42">
        <f t="shared" si="0"/>
        <v>0</v>
      </c>
    </row>
    <row r="33" spans="1:17" ht="15.75">
      <c r="A33" s="6">
        <v>30</v>
      </c>
      <c r="B33" s="46" t="s">
        <v>61</v>
      </c>
      <c r="C33" s="47"/>
      <c r="D33" s="48"/>
      <c r="E33" s="49"/>
      <c r="F33" s="40"/>
      <c r="G33" s="40"/>
      <c r="H33" s="40"/>
      <c r="I33" s="38">
        <f t="shared" si="1"/>
        <v>0</v>
      </c>
      <c r="J33" s="39"/>
      <c r="K33" s="40"/>
      <c r="L33" s="41"/>
      <c r="M33" s="40"/>
      <c r="N33" s="40"/>
      <c r="O33" s="42">
        <f t="shared" si="0"/>
        <v>0</v>
      </c>
    </row>
    <row r="34" spans="1:17" ht="15.75">
      <c r="A34" s="6">
        <v>31</v>
      </c>
      <c r="B34" s="46" t="s">
        <v>62</v>
      </c>
      <c r="C34" s="47"/>
      <c r="D34" s="48"/>
      <c r="E34" s="49"/>
      <c r="F34" s="40"/>
      <c r="G34" s="40"/>
      <c r="H34" s="40"/>
      <c r="I34" s="38">
        <f t="shared" si="1"/>
        <v>0</v>
      </c>
      <c r="J34" s="39"/>
      <c r="K34" s="40"/>
      <c r="L34" s="41"/>
      <c r="M34" s="40"/>
      <c r="N34" s="40"/>
      <c r="O34" s="42">
        <f t="shared" si="0"/>
        <v>0</v>
      </c>
    </row>
    <row r="35" spans="1:17" s="55" customFormat="1" ht="15.75">
      <c r="A35" s="6">
        <v>32</v>
      </c>
      <c r="B35" s="35" t="s">
        <v>63</v>
      </c>
      <c r="C35" s="36"/>
      <c r="D35" s="37"/>
      <c r="E35" s="36"/>
      <c r="F35" s="43"/>
      <c r="G35" s="43"/>
      <c r="H35" s="43"/>
      <c r="I35" s="51">
        <f>SUM(C35:H35)</f>
        <v>0</v>
      </c>
      <c r="J35" s="52"/>
      <c r="K35" s="37"/>
      <c r="L35" s="36"/>
      <c r="M35" s="53"/>
      <c r="N35" s="53"/>
      <c r="O35" s="54">
        <f>SUM(J35:N35)</f>
        <v>0</v>
      </c>
    </row>
    <row r="36" spans="1:17" ht="15.75">
      <c r="A36" s="6">
        <v>33</v>
      </c>
      <c r="B36" s="35" t="s">
        <v>64</v>
      </c>
      <c r="C36" s="56"/>
      <c r="D36" s="57"/>
      <c r="E36" s="53"/>
      <c r="F36" s="37"/>
      <c r="G36" s="37"/>
      <c r="H36" s="37"/>
      <c r="I36" s="51">
        <f>SUM(C36:H36)</f>
        <v>0</v>
      </c>
      <c r="J36" s="52"/>
      <c r="K36" s="37"/>
      <c r="L36" s="36"/>
      <c r="M36" s="57"/>
      <c r="N36" s="57"/>
      <c r="O36" s="54">
        <f>SUM(J36:N36)</f>
        <v>0</v>
      </c>
    </row>
    <row r="37" spans="1:17" ht="15.75">
      <c r="A37" s="6">
        <v>34</v>
      </c>
      <c r="B37" s="35" t="s">
        <v>65</v>
      </c>
      <c r="C37" s="56"/>
      <c r="D37" s="57"/>
      <c r="E37" s="53"/>
      <c r="F37" s="37"/>
      <c r="G37" s="37"/>
      <c r="H37" s="37"/>
      <c r="I37" s="51">
        <f>SUM(C37:H37)</f>
        <v>0</v>
      </c>
      <c r="J37" s="52"/>
      <c r="K37" s="37"/>
      <c r="L37" s="36"/>
      <c r="M37" s="57"/>
      <c r="N37" s="57"/>
      <c r="O37" s="54"/>
    </row>
    <row r="38" spans="1:17" ht="15.75">
      <c r="A38" s="6">
        <v>35</v>
      </c>
      <c r="B38" s="35" t="s">
        <v>66</v>
      </c>
      <c r="C38" s="56"/>
      <c r="D38" s="57"/>
      <c r="E38" s="37"/>
      <c r="F38" s="37"/>
      <c r="G38" s="37"/>
      <c r="H38" s="37"/>
      <c r="I38" s="51">
        <f>SUM(C38:H38)</f>
        <v>0</v>
      </c>
      <c r="J38" s="52"/>
      <c r="K38" s="37"/>
      <c r="L38" s="36"/>
      <c r="M38" s="57"/>
      <c r="N38" s="57"/>
      <c r="O38" s="54">
        <f>SUM(J38:N38)</f>
        <v>0</v>
      </c>
    </row>
    <row r="39" spans="1:17" ht="15.75">
      <c r="A39" s="6">
        <v>36</v>
      </c>
      <c r="B39" s="58" t="s">
        <v>67</v>
      </c>
      <c r="C39" s="59"/>
      <c r="D39" s="60"/>
      <c r="E39" s="61"/>
      <c r="F39" s="62"/>
      <c r="G39" s="62"/>
      <c r="H39" s="62"/>
      <c r="I39" s="63">
        <f>SUM(C39:H39)</f>
        <v>0</v>
      </c>
      <c r="J39" s="64"/>
      <c r="K39" s="62"/>
      <c r="L39" s="65"/>
      <c r="M39" s="60"/>
      <c r="N39" s="60"/>
      <c r="O39" s="66">
        <f>SUM(J39:N39)</f>
        <v>0</v>
      </c>
    </row>
    <row r="40" spans="1:17" ht="15.75">
      <c r="A40" s="6">
        <v>37</v>
      </c>
      <c r="B40" s="67" t="s">
        <v>68</v>
      </c>
      <c r="C40" s="68">
        <f>SUM(C7:C39)</f>
        <v>6166000</v>
      </c>
      <c r="D40" s="68">
        <f t="shared" ref="D40:N40" si="2">SUM(D7:D39)</f>
        <v>1205000</v>
      </c>
      <c r="E40" s="68">
        <f t="shared" si="2"/>
        <v>12396000</v>
      </c>
      <c r="F40" s="68">
        <f>SUM(F7:F39)</f>
        <v>6916000</v>
      </c>
      <c r="G40" s="68">
        <f t="shared" si="2"/>
        <v>10666000</v>
      </c>
      <c r="H40" s="68">
        <f t="shared" si="2"/>
        <v>1462000</v>
      </c>
      <c r="I40" s="68">
        <f>SUM(I7:I39)</f>
        <v>38811000</v>
      </c>
      <c r="J40" s="68">
        <f>SUM(J7:J39)</f>
        <v>15418000</v>
      </c>
      <c r="K40" s="68">
        <f>SUM(K7:K39)</f>
        <v>10000000</v>
      </c>
      <c r="L40" s="68">
        <f t="shared" si="2"/>
        <v>13413000</v>
      </c>
      <c r="M40" s="68">
        <f t="shared" si="2"/>
        <v>0</v>
      </c>
      <c r="N40" s="68">
        <f t="shared" si="2"/>
        <v>0</v>
      </c>
      <c r="O40" s="68">
        <f>SUM(O7:O39)</f>
        <v>38831000</v>
      </c>
      <c r="Q40" s="69"/>
    </row>
    <row r="41" spans="1:17" s="70" customFormat="1" ht="15.75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>
        <f>SUM(O7:O39)</f>
        <v>38831000</v>
      </c>
    </row>
    <row r="42" spans="1:17" s="70" customFormat="1" ht="15.75">
      <c r="B42" s="1" t="s">
        <v>69</v>
      </c>
      <c r="C42"/>
      <c r="D42"/>
      <c r="E42"/>
      <c r="F42"/>
      <c r="G42"/>
      <c r="H42"/>
      <c r="I42"/>
      <c r="J42"/>
      <c r="K42"/>
      <c r="L42"/>
      <c r="M42"/>
      <c r="N42"/>
      <c r="O42" s="2" t="s">
        <v>70</v>
      </c>
    </row>
    <row r="43" spans="1:17" s="70" customFormat="1" ht="15.75">
      <c r="B43" s="3" t="s">
        <v>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7" s="70" customFormat="1" ht="15.75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</row>
    <row r="45" spans="1:17" s="70" customFormat="1" ht="15.75"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</row>
    <row r="46" spans="1:17" s="70" customFormat="1" ht="15.75"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</row>
    <row r="47" spans="1:17" ht="16.5" customHeight="1" thickBot="1">
      <c r="A47" s="73">
        <v>38</v>
      </c>
      <c r="B47" s="74" t="s">
        <v>71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6"/>
    </row>
    <row r="48" spans="1:17" s="55" customFormat="1" ht="15.75">
      <c r="A48" s="6">
        <v>39</v>
      </c>
      <c r="B48" s="77"/>
      <c r="C48" s="78">
        <v>0</v>
      </c>
      <c r="D48" s="79"/>
      <c r="E48" s="78"/>
      <c r="F48" s="78"/>
      <c r="G48" s="78"/>
      <c r="H48" s="78"/>
      <c r="I48" s="80"/>
      <c r="J48" s="81"/>
      <c r="K48" s="82"/>
      <c r="L48" s="78"/>
      <c r="M48" s="82"/>
      <c r="N48" s="82"/>
      <c r="O48" s="83"/>
    </row>
    <row r="49" spans="1:15" s="55" customFormat="1" ht="16.5" thickBot="1">
      <c r="A49" s="6">
        <v>40</v>
      </c>
      <c r="B49" s="84" t="s">
        <v>72</v>
      </c>
      <c r="C49" s="85">
        <f>SUM(C48)</f>
        <v>0</v>
      </c>
      <c r="D49" s="85">
        <f t="shared" ref="D49:N49" si="3">SUM(D48)</f>
        <v>0</v>
      </c>
      <c r="E49" s="85">
        <f t="shared" si="3"/>
        <v>0</v>
      </c>
      <c r="F49" s="85">
        <f t="shared" si="3"/>
        <v>0</v>
      </c>
      <c r="G49" s="85">
        <f t="shared" si="3"/>
        <v>0</v>
      </c>
      <c r="H49" s="85">
        <f t="shared" si="3"/>
        <v>0</v>
      </c>
      <c r="I49" s="85">
        <f t="shared" si="3"/>
        <v>0</v>
      </c>
      <c r="J49" s="85">
        <f t="shared" si="3"/>
        <v>0</v>
      </c>
      <c r="K49" s="85">
        <f t="shared" si="3"/>
        <v>0</v>
      </c>
      <c r="L49" s="85">
        <f>I49-J49-K49-M49-N49</f>
        <v>0</v>
      </c>
      <c r="M49" s="85"/>
      <c r="N49" s="85">
        <f t="shared" si="3"/>
        <v>0</v>
      </c>
      <c r="O49" s="86">
        <f>SUM(J49:N49)</f>
        <v>0</v>
      </c>
    </row>
    <row r="50" spans="1:15" ht="12.75" customHeight="1">
      <c r="A50" s="6">
        <v>41</v>
      </c>
      <c r="B50" s="87" t="s">
        <v>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8"/>
    </row>
    <row r="51" spans="1:15" ht="15.75">
      <c r="A51" s="6">
        <v>42</v>
      </c>
      <c r="B51" s="89" t="s">
        <v>74</v>
      </c>
      <c r="C51" s="56">
        <v>0</v>
      </c>
      <c r="D51" s="57"/>
      <c r="E51" s="53"/>
      <c r="F51" s="37">
        <v>20000</v>
      </c>
      <c r="G51" s="37"/>
      <c r="H51" s="37"/>
      <c r="I51" s="51">
        <f>SUM(C51:H51)</f>
        <v>20000</v>
      </c>
      <c r="J51" s="90"/>
      <c r="K51" s="37"/>
      <c r="L51" s="36"/>
      <c r="M51" s="57"/>
      <c r="N51" s="57"/>
      <c r="O51" s="91">
        <f>SUM(J51:N51)</f>
        <v>0</v>
      </c>
    </row>
    <row r="52" spans="1:15" s="94" customFormat="1" ht="15.75">
      <c r="A52" s="6">
        <v>50</v>
      </c>
      <c r="B52" s="92" t="s">
        <v>75</v>
      </c>
      <c r="C52" s="93">
        <f t="shared" ref="C52:O52" si="4">SUM(C51:C51)</f>
        <v>0</v>
      </c>
      <c r="D52" s="93">
        <f t="shared" si="4"/>
        <v>0</v>
      </c>
      <c r="E52" s="93">
        <f t="shared" si="4"/>
        <v>0</v>
      </c>
      <c r="F52" s="93">
        <f t="shared" si="4"/>
        <v>20000</v>
      </c>
      <c r="G52" s="93">
        <f t="shared" si="4"/>
        <v>0</v>
      </c>
      <c r="H52" s="93">
        <f t="shared" si="4"/>
        <v>0</v>
      </c>
      <c r="I52" s="93">
        <f t="shared" si="4"/>
        <v>20000</v>
      </c>
      <c r="J52" s="93">
        <f t="shared" si="4"/>
        <v>0</v>
      </c>
      <c r="K52" s="93">
        <f t="shared" si="4"/>
        <v>0</v>
      </c>
      <c r="L52" s="93">
        <f t="shared" si="4"/>
        <v>0</v>
      </c>
      <c r="M52" s="93">
        <f t="shared" si="4"/>
        <v>0</v>
      </c>
      <c r="N52" s="93">
        <f t="shared" si="4"/>
        <v>0</v>
      </c>
      <c r="O52" s="93">
        <f t="shared" si="4"/>
        <v>0</v>
      </c>
    </row>
    <row r="53" spans="1:15" ht="15.75">
      <c r="A53" s="6">
        <v>51</v>
      </c>
      <c r="B53" s="95" t="s">
        <v>76</v>
      </c>
      <c r="C53" s="96">
        <f t="shared" ref="C53:O53" si="5">C40+C49+C52</f>
        <v>6166000</v>
      </c>
      <c r="D53" s="96">
        <f t="shared" si="5"/>
        <v>1205000</v>
      </c>
      <c r="E53" s="96">
        <f t="shared" si="5"/>
        <v>12396000</v>
      </c>
      <c r="F53" s="96">
        <f t="shared" si="5"/>
        <v>6936000</v>
      </c>
      <c r="G53" s="96">
        <f t="shared" si="5"/>
        <v>10666000</v>
      </c>
      <c r="H53" s="96">
        <f t="shared" si="5"/>
        <v>1462000</v>
      </c>
      <c r="I53" s="96">
        <f t="shared" si="5"/>
        <v>38831000</v>
      </c>
      <c r="J53" s="96">
        <f t="shared" si="5"/>
        <v>15418000</v>
      </c>
      <c r="K53" s="96">
        <f t="shared" si="5"/>
        <v>10000000</v>
      </c>
      <c r="L53" s="96">
        <f t="shared" si="5"/>
        <v>13413000</v>
      </c>
      <c r="M53" s="96">
        <f t="shared" si="5"/>
        <v>0</v>
      </c>
      <c r="N53" s="96">
        <f t="shared" si="5"/>
        <v>0</v>
      </c>
      <c r="O53" s="96">
        <f t="shared" si="5"/>
        <v>38831000</v>
      </c>
    </row>
  </sheetData>
  <mergeCells count="7">
    <mergeCell ref="B50:O50"/>
    <mergeCell ref="B2:O2"/>
    <mergeCell ref="N3:O3"/>
    <mergeCell ref="C5:I5"/>
    <mergeCell ref="J5:O5"/>
    <mergeCell ref="B43:O43"/>
    <mergeCell ref="B47:O47"/>
  </mergeCells>
  <pageMargins left="0.51181102362204722" right="0.51181102362204722" top="0.74803149606299213" bottom="0.74803149606299213" header="0.31496062992125984" footer="0.31496062992125984"/>
  <pageSetup paperSize="9" scale="55" fitToHeight="0" orientation="landscape" horizontalDpi="200" r:id="rId1"/>
  <rowBreaks count="1" manualBreakCount="1">
    <brk id="4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2019-02-20T10:25:24Z</dcterms:created>
  <dcterms:modified xsi:type="dcterms:W3CDTF">2019-02-20T10:25:39Z</dcterms:modified>
</cp:coreProperties>
</file>