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  <sheet name="Munka4" sheetId="4" r:id="rId4"/>
  </sheets>
  <calcPr calcId="114210"/>
</workbook>
</file>

<file path=xl/calcChain.xml><?xml version="1.0" encoding="utf-8"?>
<calcChain xmlns="http://schemas.openxmlformats.org/spreadsheetml/2006/main">
  <c r="E7" i="1"/>
  <c r="D7"/>
  <c r="C7"/>
  <c r="E6"/>
  <c r="D6"/>
  <c r="C6"/>
  <c r="F4"/>
  <c r="E4"/>
  <c r="D4"/>
  <c r="C4"/>
  <c r="E2"/>
  <c r="D2"/>
  <c r="C2"/>
  <c r="G7"/>
  <c r="I7"/>
  <c r="H7"/>
  <c r="J4"/>
  <c r="L18"/>
  <c r="N7"/>
  <c r="M7"/>
  <c r="L7"/>
  <c r="N6"/>
  <c r="N2"/>
  <c r="L11"/>
  <c r="F6"/>
  <c r="F2"/>
  <c r="E9"/>
  <c r="D9"/>
  <c r="C9"/>
  <c r="F7"/>
  <c r="M11"/>
  <c r="M18"/>
  <c r="K11"/>
  <c r="K18"/>
  <c r="I11"/>
  <c r="H11"/>
  <c r="G11"/>
  <c r="G18"/>
  <c r="N9"/>
  <c r="J9"/>
  <c r="J6"/>
  <c r="J2"/>
  <c r="E10"/>
  <c r="D10"/>
  <c r="D11"/>
  <c r="C10"/>
  <c r="C11"/>
  <c r="C18"/>
  <c r="N10"/>
  <c r="J10"/>
  <c r="H18"/>
  <c r="E11"/>
  <c r="E18"/>
  <c r="F9"/>
  <c r="J11"/>
  <c r="N11"/>
  <c r="I18"/>
  <c r="D18"/>
  <c r="J7"/>
  <c r="F10"/>
  <c r="N18"/>
  <c r="J18"/>
  <c r="F18"/>
</calcChain>
</file>

<file path=xl/sharedStrings.xml><?xml version="1.0" encoding="utf-8"?>
<sst xmlns="http://schemas.openxmlformats.org/spreadsheetml/2006/main" count="21" uniqueCount="20">
  <si>
    <t>Kiemelt bevételi előirányzatok</t>
  </si>
  <si>
    <t>Összes bevétel</t>
  </si>
  <si>
    <t>Központi irányítószervi működési célú támogatás</t>
  </si>
  <si>
    <t>Teljesítés %</t>
  </si>
  <si>
    <t>Közös Hivatal eredeti ei összesen</t>
  </si>
  <si>
    <t>Közös Hivatal mód ei összesen</t>
  </si>
  <si>
    <t>Működési c támogatások ÁH-n belülről</t>
  </si>
  <si>
    <t>Teljesítés  %</t>
  </si>
  <si>
    <t>Működési bevételk</t>
  </si>
  <si>
    <t>Költségvetési bevételek</t>
  </si>
  <si>
    <t>Előző év költségvetési maradványának igénybevétele</t>
  </si>
  <si>
    <t>Finanszírozási bevételek</t>
  </si>
  <si>
    <t>2016 é       Teljesítés  összesen</t>
  </si>
  <si>
    <t>2016                   Er ei Bölcske</t>
  </si>
  <si>
    <t>2016 Mód ei Bölcske</t>
  </si>
  <si>
    <t>2016  é telj Bölcske</t>
  </si>
  <si>
    <t>2016 Er ei Madocsa</t>
  </si>
  <si>
    <t>2016 Mód ei Madocsa</t>
  </si>
  <si>
    <t>2016 é teljesítés Madocsa</t>
  </si>
  <si>
    <t>Közhatalmi bevételek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</si>
</sst>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Border="1"/>
    <xf numFmtId="3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9" fontId="3" fillId="0" borderId="1" xfId="1" applyNumberFormat="1" applyFont="1" applyBorder="1"/>
    <xf numFmtId="9" fontId="5" fillId="0" borderId="1" xfId="1" applyNumberFormat="1" applyFont="1" applyBorder="1"/>
    <xf numFmtId="0" fontId="4" fillId="0" borderId="1" xfId="0" applyFont="1" applyBorder="1" applyAlignment="1">
      <alignment wrapText="1"/>
    </xf>
    <xf numFmtId="9" fontId="5" fillId="0" borderId="1" xfId="1" applyFont="1" applyBorder="1"/>
    <xf numFmtId="9" fontId="3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0"/>
  <sheetViews>
    <sheetView tabSelected="1" view="pageLayout" workbookViewId="0">
      <selection activeCell="K21" sqref="K21"/>
    </sheetView>
  </sheetViews>
  <sheetFormatPr defaultColWidth="9.140625" defaultRowHeight="15"/>
  <cols>
    <col min="1" max="1" width="0.140625" customWidth="1"/>
    <col min="2" max="2" width="28.5703125" customWidth="1"/>
    <col min="3" max="14" width="8.7109375" customWidth="1"/>
  </cols>
  <sheetData>
    <row r="1" spans="2:14" ht="48">
      <c r="B1" s="8" t="s">
        <v>0</v>
      </c>
      <c r="C1" s="9" t="s">
        <v>4</v>
      </c>
      <c r="D1" s="9" t="s">
        <v>5</v>
      </c>
      <c r="E1" s="9" t="s">
        <v>12</v>
      </c>
      <c r="F1" s="9" t="s">
        <v>7</v>
      </c>
      <c r="G1" s="9" t="s">
        <v>13</v>
      </c>
      <c r="H1" s="9" t="s">
        <v>14</v>
      </c>
      <c r="I1" s="9" t="s">
        <v>15</v>
      </c>
      <c r="J1" s="9" t="s">
        <v>3</v>
      </c>
      <c r="K1" s="9" t="s">
        <v>16</v>
      </c>
      <c r="L1" s="9" t="s">
        <v>17</v>
      </c>
      <c r="M1" s="9" t="s">
        <v>18</v>
      </c>
      <c r="N1" s="10" t="s">
        <v>3</v>
      </c>
    </row>
    <row r="2" spans="2:14">
      <c r="B2" s="11" t="s">
        <v>6</v>
      </c>
      <c r="C2" s="12">
        <f>G2+K2</f>
        <v>0</v>
      </c>
      <c r="D2" s="12">
        <f>H2+L2</f>
        <v>1096161</v>
      </c>
      <c r="E2" s="12">
        <f>I2+M2</f>
        <v>1096161</v>
      </c>
      <c r="F2" s="23">
        <f>E2/D2</f>
        <v>1</v>
      </c>
      <c r="G2" s="12"/>
      <c r="H2" s="12">
        <v>645166</v>
      </c>
      <c r="I2" s="12">
        <v>645166</v>
      </c>
      <c r="J2" s="19">
        <f>I2/H2</f>
        <v>1</v>
      </c>
      <c r="K2" s="12"/>
      <c r="L2" s="12">
        <v>450995</v>
      </c>
      <c r="M2" s="13">
        <v>450995</v>
      </c>
      <c r="N2" s="22">
        <f>L2/M2</f>
        <v>1</v>
      </c>
    </row>
    <row r="3" spans="2:14">
      <c r="B3" s="11"/>
      <c r="C3" s="11"/>
      <c r="D3" s="11"/>
      <c r="E3" s="11"/>
      <c r="F3" s="23"/>
      <c r="G3" s="12"/>
      <c r="H3" s="12"/>
      <c r="I3" s="12"/>
      <c r="J3" s="19"/>
      <c r="K3" s="12"/>
      <c r="L3" s="12"/>
      <c r="M3" s="13"/>
      <c r="N3" s="14"/>
    </row>
    <row r="4" spans="2:14">
      <c r="B4" s="11" t="s">
        <v>19</v>
      </c>
      <c r="C4" s="12">
        <f>G4+K4</f>
        <v>0</v>
      </c>
      <c r="D4" s="12">
        <f>H4+L4</f>
        <v>20000</v>
      </c>
      <c r="E4" s="12">
        <f>I4+M4</f>
        <v>20000</v>
      </c>
      <c r="F4" s="23">
        <f>E4/D4</f>
        <v>1</v>
      </c>
      <c r="G4" s="12"/>
      <c r="H4" s="12">
        <v>20000</v>
      </c>
      <c r="I4" s="12">
        <v>20000</v>
      </c>
      <c r="J4" s="19">
        <f>I4/H4</f>
        <v>1</v>
      </c>
      <c r="K4" s="12"/>
      <c r="L4" s="12"/>
      <c r="M4" s="13"/>
      <c r="N4" s="14"/>
    </row>
    <row r="5" spans="2:14">
      <c r="B5" s="11"/>
      <c r="C5" s="11"/>
      <c r="D5" s="11"/>
      <c r="E5" s="11"/>
      <c r="F5" s="23"/>
      <c r="G5" s="12"/>
      <c r="H5" s="12"/>
      <c r="I5" s="12"/>
      <c r="J5" s="19"/>
      <c r="K5" s="12"/>
      <c r="L5" s="12"/>
      <c r="M5" s="13"/>
      <c r="N5" s="14"/>
    </row>
    <row r="6" spans="2:14">
      <c r="B6" s="11" t="s">
        <v>8</v>
      </c>
      <c r="C6" s="12">
        <f t="shared" ref="C6:E7" si="0">G6+K6</f>
        <v>130000</v>
      </c>
      <c r="D6" s="12">
        <f t="shared" si="0"/>
        <v>509307</v>
      </c>
      <c r="E6" s="12">
        <f t="shared" si="0"/>
        <v>509307</v>
      </c>
      <c r="F6" s="23">
        <f>E6/D6</f>
        <v>1</v>
      </c>
      <c r="G6" s="12">
        <v>130000</v>
      </c>
      <c r="H6" s="12">
        <v>504225</v>
      </c>
      <c r="I6" s="12">
        <v>504225</v>
      </c>
      <c r="J6" s="19">
        <f>I6/H6</f>
        <v>1</v>
      </c>
      <c r="K6" s="12"/>
      <c r="L6" s="12">
        <v>5082</v>
      </c>
      <c r="M6" s="13">
        <v>5082</v>
      </c>
      <c r="N6" s="22">
        <f>M6/L6</f>
        <v>1</v>
      </c>
    </row>
    <row r="7" spans="2:14">
      <c r="B7" s="11" t="s">
        <v>9</v>
      </c>
      <c r="C7" s="12">
        <f t="shared" si="0"/>
        <v>130000</v>
      </c>
      <c r="D7" s="12">
        <f t="shared" si="0"/>
        <v>1625468</v>
      </c>
      <c r="E7" s="12">
        <f t="shared" si="0"/>
        <v>1625468</v>
      </c>
      <c r="F7" s="23">
        <f>E7/D7</f>
        <v>1</v>
      </c>
      <c r="G7" s="12">
        <f>G2+G4+G6</f>
        <v>130000</v>
      </c>
      <c r="H7" s="12">
        <f>H2+H6+H4</f>
        <v>1169391</v>
      </c>
      <c r="I7" s="12">
        <f>I2+I6+I4</f>
        <v>1169391</v>
      </c>
      <c r="J7" s="19">
        <f>I7/H7</f>
        <v>1</v>
      </c>
      <c r="K7" s="12"/>
      <c r="L7" s="12">
        <f>SUM(L2:L6)</f>
        <v>456077</v>
      </c>
      <c r="M7" s="12">
        <f>SUM(M2:M6)</f>
        <v>456077</v>
      </c>
      <c r="N7" s="22">
        <f>M7/L7</f>
        <v>1</v>
      </c>
    </row>
    <row r="8" spans="2:14">
      <c r="B8" s="11"/>
      <c r="C8" s="11"/>
      <c r="D8" s="11"/>
      <c r="E8" s="11"/>
      <c r="F8" s="23"/>
      <c r="G8" s="12"/>
      <c r="H8" s="12"/>
      <c r="I8" s="12"/>
      <c r="K8" s="12"/>
      <c r="L8" s="12"/>
      <c r="M8" s="13"/>
      <c r="N8" s="14"/>
    </row>
    <row r="9" spans="2:14" ht="24.75">
      <c r="B9" s="21" t="s">
        <v>10</v>
      </c>
      <c r="C9" s="12">
        <f t="shared" ref="C9:E10" si="1">G9+K9</f>
        <v>0</v>
      </c>
      <c r="D9" s="12">
        <f t="shared" si="1"/>
        <v>5344842</v>
      </c>
      <c r="E9" s="12">
        <f t="shared" si="1"/>
        <v>5344842</v>
      </c>
      <c r="F9" s="23">
        <f>E9/D9</f>
        <v>1</v>
      </c>
      <c r="G9" s="12"/>
      <c r="H9" s="12">
        <v>1716838</v>
      </c>
      <c r="I9" s="12">
        <v>1716838</v>
      </c>
      <c r="J9" s="19">
        <f>I9/H9</f>
        <v>1</v>
      </c>
      <c r="K9" s="12"/>
      <c r="L9" s="12">
        <v>3628004</v>
      </c>
      <c r="M9" s="13">
        <v>3628004</v>
      </c>
      <c r="N9" s="22">
        <f>M9/L9</f>
        <v>1</v>
      </c>
    </row>
    <row r="10" spans="2:14" ht="24.75">
      <c r="B10" s="18" t="s">
        <v>2</v>
      </c>
      <c r="C10" s="12">
        <f t="shared" si="1"/>
        <v>68599000</v>
      </c>
      <c r="D10" s="12">
        <f t="shared" si="1"/>
        <v>69993333</v>
      </c>
      <c r="E10" s="12">
        <f t="shared" si="1"/>
        <v>66518223</v>
      </c>
      <c r="F10" s="23">
        <f>E10/D10</f>
        <v>0.95035084270097558</v>
      </c>
      <c r="G10" s="12">
        <v>41119000</v>
      </c>
      <c r="H10" s="12">
        <v>41983743</v>
      </c>
      <c r="I10" s="12">
        <v>43123322</v>
      </c>
      <c r="J10" s="19">
        <f>I10/H10</f>
        <v>1.0271433397446246</v>
      </c>
      <c r="K10" s="12">
        <v>27480000</v>
      </c>
      <c r="L10" s="12">
        <v>28009590</v>
      </c>
      <c r="M10" s="13">
        <v>23394901</v>
      </c>
      <c r="N10" s="20">
        <f>M10/L10</f>
        <v>0.83524610677985645</v>
      </c>
    </row>
    <row r="11" spans="2:14" ht="18" customHeight="1">
      <c r="B11" s="16" t="s">
        <v>11</v>
      </c>
      <c r="C11" s="17">
        <f>SUM(C9:C10)</f>
        <v>68599000</v>
      </c>
      <c r="D11" s="17">
        <f>SUM(D9:D10)</f>
        <v>75338175</v>
      </c>
      <c r="E11" s="17">
        <f>SUM(E9:E10)</f>
        <v>71863065</v>
      </c>
      <c r="F11" s="23"/>
      <c r="G11" s="12">
        <f>SUM(G9:G10)</f>
        <v>41119000</v>
      </c>
      <c r="H11" s="12">
        <f>SUM(H9:H10)</f>
        <v>43700581</v>
      </c>
      <c r="I11" s="12">
        <f>SUM(I9:I10)</f>
        <v>44840160</v>
      </c>
      <c r="J11" s="19">
        <f>I11/H11</f>
        <v>1.0260769759559947</v>
      </c>
      <c r="K11" s="12">
        <f>SUM(K9:K10)</f>
        <v>27480000</v>
      </c>
      <c r="L11" s="12">
        <f>SUM(L9:L10)</f>
        <v>31637594</v>
      </c>
      <c r="M11" s="12">
        <f>SUM(M9:M10)</f>
        <v>27022905</v>
      </c>
      <c r="N11" s="20">
        <f>M11/L11</f>
        <v>0.8541390663272308</v>
      </c>
    </row>
    <row r="12" spans="2:14" ht="18" customHeight="1">
      <c r="B12" s="11"/>
      <c r="C12" s="12"/>
      <c r="D12" s="12"/>
      <c r="E12" s="12"/>
      <c r="F12" s="23"/>
      <c r="G12" s="12"/>
      <c r="H12" s="12"/>
      <c r="I12" s="12"/>
      <c r="J12" s="19"/>
      <c r="K12" s="12"/>
      <c r="L12" s="12"/>
      <c r="M12" s="13"/>
      <c r="N12" s="20"/>
    </row>
    <row r="13" spans="2:14" ht="18" customHeight="1">
      <c r="B13" s="11"/>
      <c r="C13" s="11"/>
      <c r="D13" s="11"/>
      <c r="E13" s="11"/>
      <c r="F13" s="23"/>
      <c r="G13" s="12"/>
      <c r="H13" s="12"/>
      <c r="I13" s="12"/>
      <c r="J13" s="19"/>
      <c r="K13" s="12"/>
      <c r="L13" s="12"/>
      <c r="M13" s="13"/>
      <c r="N13" s="15"/>
    </row>
    <row r="14" spans="2:14" ht="18" customHeight="1">
      <c r="B14" s="11"/>
      <c r="C14" s="11"/>
      <c r="D14" s="12"/>
      <c r="E14" s="12"/>
      <c r="F14" s="23"/>
      <c r="G14" s="12"/>
      <c r="H14" s="12"/>
      <c r="I14" s="12"/>
      <c r="J14" s="19"/>
      <c r="K14" s="12"/>
      <c r="L14" s="12"/>
      <c r="M14" s="13"/>
      <c r="N14" s="20"/>
    </row>
    <row r="15" spans="2:14" ht="18" customHeight="1">
      <c r="B15" s="11"/>
      <c r="C15" s="11"/>
      <c r="D15" s="11"/>
      <c r="E15" s="11"/>
      <c r="F15" s="23"/>
      <c r="G15" s="12"/>
      <c r="H15" s="12"/>
      <c r="I15" s="12"/>
      <c r="J15" s="19"/>
      <c r="K15" s="12"/>
      <c r="L15" s="12"/>
      <c r="M15" s="13"/>
      <c r="N15" s="15"/>
    </row>
    <row r="16" spans="2:14" ht="18" customHeight="1">
      <c r="B16" s="11"/>
      <c r="C16" s="11"/>
      <c r="D16" s="11"/>
      <c r="E16" s="11"/>
      <c r="F16" s="23"/>
      <c r="G16" s="12"/>
      <c r="H16" s="12"/>
      <c r="I16" s="12"/>
      <c r="J16" s="19"/>
      <c r="K16" s="12"/>
      <c r="L16" s="12"/>
      <c r="M16" s="13"/>
      <c r="N16" s="15"/>
    </row>
    <row r="17" spans="2:14" ht="18" customHeight="1">
      <c r="B17" s="11"/>
      <c r="C17" s="11"/>
      <c r="D17" s="11"/>
      <c r="E17" s="11"/>
      <c r="F17" s="23"/>
      <c r="G17" s="12"/>
      <c r="H17" s="12"/>
      <c r="I17" s="12"/>
      <c r="J17" s="19"/>
      <c r="K17" s="12"/>
      <c r="L17" s="12"/>
      <c r="M17" s="13"/>
      <c r="N17" s="15"/>
    </row>
    <row r="18" spans="2:14" s="4" customFormat="1" ht="18" customHeight="1">
      <c r="B18" s="11" t="s">
        <v>1</v>
      </c>
      <c r="C18" s="12">
        <f>C7+C11</f>
        <v>68729000</v>
      </c>
      <c r="D18" s="12">
        <f>D7+D11</f>
        <v>76963643</v>
      </c>
      <c r="E18" s="12">
        <f>E7+E11</f>
        <v>73488533</v>
      </c>
      <c r="F18" s="23">
        <f>E18/D18</f>
        <v>0.95484738163966587</v>
      </c>
      <c r="G18" s="12">
        <f>G7+G11</f>
        <v>41249000</v>
      </c>
      <c r="H18" s="12">
        <f>H7+H11</f>
        <v>44869972</v>
      </c>
      <c r="I18" s="12">
        <f>I7+I11</f>
        <v>46009551</v>
      </c>
      <c r="J18" s="19">
        <f>I18/H18</f>
        <v>1.0253973637425047</v>
      </c>
      <c r="K18" s="12">
        <f>K7+K11</f>
        <v>27480000</v>
      </c>
      <c r="L18" s="12">
        <f>L7+L11</f>
        <v>32093671</v>
      </c>
      <c r="M18" s="12">
        <f>M7+M11</f>
        <v>27478982</v>
      </c>
      <c r="N18" s="20">
        <f>M18/L18</f>
        <v>0.85621186806582517</v>
      </c>
    </row>
    <row r="19" spans="2:14" ht="21.75" customHeight="1">
      <c r="B19" s="1"/>
      <c r="C19" s="1"/>
      <c r="D19" s="1"/>
      <c r="E19" s="1"/>
      <c r="F19" s="1"/>
      <c r="G19" s="2"/>
      <c r="H19" s="2"/>
      <c r="I19" s="3"/>
      <c r="J19" s="3"/>
      <c r="K19" s="3"/>
      <c r="L19" s="3"/>
    </row>
    <row r="20" spans="2:14" s="4" customFormat="1" ht="22.5" customHeight="1">
      <c r="B20" s="5"/>
      <c r="C20" s="5"/>
      <c r="D20" s="5"/>
      <c r="E20" s="5"/>
      <c r="F20" s="5"/>
      <c r="G20" s="6"/>
      <c r="H20" s="6"/>
      <c r="I20" s="7"/>
      <c r="J20" s="7"/>
      <c r="K20" s="7"/>
      <c r="L20" s="7"/>
    </row>
  </sheetData>
  <phoneticPr fontId="0" type="noConversion"/>
  <printOptions horizontalCentered="1"/>
  <pageMargins left="0.4" right="0.23622047244094491" top="1.4566929133858268" bottom="0.74803149606299213" header="0.55118110236220474" footer="0.31496062992125984"/>
  <pageSetup paperSize="9" orientation="landscape" r:id="rId1"/>
  <headerFooter>
    <oddHeader xml:space="preserve">&amp;CBölcskei Közös Önkormányzati Hivatal
2016 évi Bevételei&amp;R&amp;8Bölcske Községi Önkormányzat
2016 évi beszámoló
1/b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Munka1</vt:lpstr>
      <vt:lpstr>Munka2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2017-04-03T17:54:56Z</cp:lastPrinted>
  <dcterms:created xsi:type="dcterms:W3CDTF">2013-02-11T11:48:34Z</dcterms:created>
  <dcterms:modified xsi:type="dcterms:W3CDTF">2017-04-16T18:16:23Z</dcterms:modified>
</cp:coreProperties>
</file>