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n.2019.rendeletek\"/>
    </mc:Choice>
  </mc:AlternateContent>
  <xr:revisionPtr revIDLastSave="0" documentId="13_ncr:1_{8A2F56CC-D15C-41B9-884A-08463AEB753E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önkorm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5" l="1"/>
  <c r="H18" i="5"/>
  <c r="H83" i="5" l="1"/>
  <c r="I83" i="5"/>
  <c r="G83" i="5"/>
  <c r="H21" i="5" l="1"/>
  <c r="H8" i="5"/>
  <c r="H72" i="5"/>
  <c r="I21" i="5"/>
  <c r="I8" i="5"/>
  <c r="G8" i="5"/>
  <c r="I13" i="5"/>
  <c r="G18" i="5"/>
  <c r="G21" i="5"/>
  <c r="H32" i="5"/>
  <c r="G32" i="5"/>
  <c r="I32" i="5"/>
  <c r="I48" i="5"/>
  <c r="G48" i="5"/>
  <c r="H48" i="5"/>
  <c r="G72" i="5"/>
  <c r="I72" i="5"/>
  <c r="G16" i="5" l="1"/>
  <c r="G7" i="5" s="1"/>
  <c r="G43" i="5" s="1"/>
  <c r="G52" i="5" s="1"/>
  <c r="I94" i="5"/>
  <c r="I98" i="5" s="1"/>
  <c r="I103" i="5"/>
  <c r="H94" i="5"/>
  <c r="H98" i="5" s="1"/>
  <c r="H16" i="5"/>
  <c r="H7" i="5" s="1"/>
  <c r="H43" i="5" s="1"/>
  <c r="H52" i="5" s="1"/>
  <c r="G94" i="5"/>
  <c r="G98" i="5" s="1"/>
  <c r="I16" i="5"/>
  <c r="I7" i="5" s="1"/>
  <c r="I102" i="5" s="1"/>
  <c r="I43" i="5" l="1"/>
  <c r="I52" i="5" s="1"/>
  <c r="I100" i="5" s="1"/>
</calcChain>
</file>

<file path=xl/sharedStrings.xml><?xml version="1.0" encoding="utf-8"?>
<sst xmlns="http://schemas.openxmlformats.org/spreadsheetml/2006/main" count="79" uniqueCount="73">
  <si>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</si>
  <si>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</si>
  <si>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</si>
  <si>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</si>
  <si>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</si>
  <si>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</si>
  <si>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</si>
  <si>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</si>
  <si>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</si>
  <si>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</si>
  <si>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</si>
  <si>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</si>
  <si>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</si>
  <si>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</si>
  <si>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</si>
  <si>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</si>
  <si>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</si>
  <si>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</si>
  <si>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</si>
  <si>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</si>
  <si>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</si>
  <si>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</si>
  <si>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</si>
  <si>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</si>
  <si>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</si>
  <si>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</si>
  <si>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</si>
  <si>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</si>
  <si>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</si>
  <si>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</si>
  <si>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</si>
  <si>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</si>
  <si>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</si>
  <si>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</si>
  <si>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</si>
  <si>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</si>
  <si>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</si>
  <si>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</si>
  <si>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</si>
  <si>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</si>
  <si>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</si>
  <si>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</si>
  <si>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</si>
  <si>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</si>
  <si>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</si>
  <si>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</si>
  <si>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</si>
  <si>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</si>
  <si>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</si>
  <si>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</si>
  <si>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</si>
  <si>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</si>
  <si>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</si>
  <si>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</si>
  <si>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</si>
  <si>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</si>
  <si>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</si>
  <si>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</si>
  <si>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</si>
  <si>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</si>
  <si>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</si>
  <si>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</si>
  <si>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2. Felhalmozási célú önkormányzati támogatás</t>
  </si>
  <si>
    <t>1. Felhalmozási célú támogatás ÁH belül</t>
  </si>
  <si>
    <t>Államháztartáson belüli megelőlegezés</t>
  </si>
  <si>
    <t>7. Elvonások, befizetések</t>
  </si>
  <si>
    <t>8. Tartalék</t>
  </si>
  <si>
    <t>6. Végleges jellegű lakástámogatás</t>
  </si>
  <si>
    <t>2018. évi költségvetési bevételek előirányzatának teljesülése</t>
  </si>
  <si>
    <t>6.Egyéb működési célú átvett pánzeszköz</t>
  </si>
  <si>
    <t>2018. évi költségvetési kiadások előirányzatának teljesülése</t>
  </si>
  <si>
    <t xml:space="preserve">1.melléklet az  5 /2019.(V.29.) önkormányzati rendelethez </t>
  </si>
  <si>
    <t xml:space="preserve">2.melléklet az 5/2019.(V.29.)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</si>
</sst>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1" xfId="0" applyBorder="1" applyAlignment="1">
      <alignment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tabSelected="1" topLeftCell="A36" workbookViewId="0">
      <selection activeCell="M58" sqref="M58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x14ac:dyDescent="0.2">
      <c r="E1" t="s">
        <v>71</v>
      </c>
    </row>
    <row r="2" spans="1:9" x14ac:dyDescent="0.2">
      <c r="A2" t="s">
        <v>57</v>
      </c>
    </row>
    <row r="3" spans="1:9" x14ac:dyDescent="0.2">
      <c r="A3" t="s">
        <v>68</v>
      </c>
    </row>
    <row r="4" spans="1:9" x14ac:dyDescent="0.2">
      <c r="I4" s="7" t="s">
        <v>21</v>
      </c>
    </row>
    <row r="5" spans="1:9" x14ac:dyDescent="0.2">
      <c r="I5" s="6">
        <v>43465</v>
      </c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 x14ac:dyDescent="0.2">
      <c r="A7" s="2" t="s">
        <v>0</v>
      </c>
      <c r="B7" s="3" t="s">
        <v>7</v>
      </c>
      <c r="C7" s="2"/>
      <c r="D7" s="2"/>
      <c r="E7" s="2"/>
      <c r="F7" s="2"/>
      <c r="G7" s="2">
        <f>SUM(G8+G12+G13+G14+G16+G28)</f>
        <v>58953</v>
      </c>
      <c r="H7" s="2">
        <f>SUM(H8+H12+H13+H14+H16+H28)</f>
        <v>60809</v>
      </c>
      <c r="I7" s="2">
        <f>SUM(I8+I12+I13+I14+I16+I28)</f>
        <v>75840</v>
      </c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SUM(G9:G11)</f>
        <v>4237</v>
      </c>
      <c r="H8" s="2">
        <f>SUM(H9:H11)</f>
        <v>4237</v>
      </c>
      <c r="I8" s="2">
        <f>SUM(I9:I11)</f>
        <v>4061</v>
      </c>
    </row>
    <row r="9" spans="1:9" x14ac:dyDescent="0.2">
      <c r="A9" s="2"/>
      <c r="B9" s="2"/>
      <c r="C9" s="2"/>
      <c r="D9" s="2" t="s">
        <v>56</v>
      </c>
      <c r="E9" s="2"/>
      <c r="F9" s="2"/>
      <c r="G9" s="2">
        <v>4233</v>
      </c>
      <c r="H9" s="2">
        <v>4233</v>
      </c>
      <c r="I9" s="2">
        <v>4021</v>
      </c>
    </row>
    <row r="10" spans="1:9" x14ac:dyDescent="0.2">
      <c r="A10" s="2"/>
      <c r="B10" s="2"/>
      <c r="C10" s="2"/>
      <c r="D10" s="2" t="s">
        <v>39</v>
      </c>
      <c r="E10" s="2"/>
      <c r="F10" s="2"/>
      <c r="G10" s="2"/>
      <c r="H10" s="2"/>
      <c r="I10" s="2"/>
    </row>
    <row r="11" spans="1:9" x14ac:dyDescent="0.2">
      <c r="A11" s="2"/>
      <c r="B11" s="2"/>
      <c r="C11" s="2"/>
      <c r="D11" s="2" t="s">
        <v>40</v>
      </c>
      <c r="E11" s="2"/>
      <c r="F11" s="2"/>
      <c r="G11" s="2">
        <v>4</v>
      </c>
      <c r="H11" s="2">
        <v>4</v>
      </c>
      <c r="I11" s="2">
        <v>40</v>
      </c>
    </row>
    <row r="12" spans="1:9" x14ac:dyDescent="0.2">
      <c r="A12" s="2"/>
      <c r="B12" s="2" t="s">
        <v>31</v>
      </c>
      <c r="C12" s="2"/>
      <c r="D12" s="2"/>
      <c r="E12" s="2"/>
      <c r="F12" s="2"/>
      <c r="G12" s="2">
        <v>21436</v>
      </c>
      <c r="H12" s="2">
        <v>23573</v>
      </c>
      <c r="I12" s="2">
        <v>23573</v>
      </c>
    </row>
    <row r="13" spans="1:9" x14ac:dyDescent="0.2">
      <c r="A13" s="2"/>
      <c r="B13" s="2" t="s">
        <v>32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 x14ac:dyDescent="0.2">
      <c r="A14" s="2"/>
      <c r="B14" s="2" t="s">
        <v>41</v>
      </c>
      <c r="C14" s="2"/>
      <c r="D14" s="2"/>
      <c r="E14" s="2"/>
      <c r="F14" s="2"/>
      <c r="G14" s="2">
        <v>27994</v>
      </c>
      <c r="H14" s="2">
        <v>27713</v>
      </c>
      <c r="I14" s="2">
        <v>35899</v>
      </c>
    </row>
    <row r="15" spans="1:9" x14ac:dyDescent="0.2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">
      <c r="A16" s="2"/>
      <c r="B16" s="2" t="s">
        <v>42</v>
      </c>
      <c r="C16" s="2"/>
      <c r="D16" s="2"/>
      <c r="E16" s="2"/>
      <c r="F16" s="2"/>
      <c r="G16" s="2">
        <f>SUM(G17+G18+G21+G26)</f>
        <v>5286</v>
      </c>
      <c r="H16" s="2">
        <f>SUM(H17+H18+H21+H26)</f>
        <v>5286</v>
      </c>
      <c r="I16" s="2">
        <f>SUM(I17+I18+I21)</f>
        <v>12277</v>
      </c>
    </row>
    <row r="17" spans="1:9" x14ac:dyDescent="0.2">
      <c r="A17" s="2"/>
      <c r="B17" s="2" t="s">
        <v>43</v>
      </c>
      <c r="C17" s="2"/>
      <c r="D17" s="2"/>
      <c r="E17" s="2"/>
      <c r="F17" s="2"/>
      <c r="G17" s="2">
        <v>6</v>
      </c>
      <c r="H17" s="2">
        <v>6</v>
      </c>
      <c r="I17" s="2">
        <v>6</v>
      </c>
    </row>
    <row r="18" spans="1:9" x14ac:dyDescent="0.2">
      <c r="A18" s="2"/>
      <c r="B18" s="2" t="s">
        <v>44</v>
      </c>
      <c r="C18" s="2"/>
      <c r="D18" s="2"/>
      <c r="E18" s="2"/>
      <c r="F18" s="2"/>
      <c r="G18" s="2">
        <f>SUM(G20+G19)</f>
        <v>850</v>
      </c>
      <c r="H18" s="2">
        <f>SUM(H20+H19)</f>
        <v>850</v>
      </c>
      <c r="I18" s="2">
        <f>SUM(I20+I19)</f>
        <v>724</v>
      </c>
    </row>
    <row r="19" spans="1:9" x14ac:dyDescent="0.2">
      <c r="A19" s="2"/>
      <c r="B19" s="2"/>
      <c r="C19" s="2"/>
      <c r="D19" s="2" t="s">
        <v>33</v>
      </c>
      <c r="E19" s="2"/>
      <c r="F19" s="2"/>
      <c r="G19" s="2">
        <v>650</v>
      </c>
      <c r="H19" s="2">
        <v>650</v>
      </c>
      <c r="I19" s="2">
        <v>724</v>
      </c>
    </row>
    <row r="20" spans="1:9" x14ac:dyDescent="0.2">
      <c r="A20" s="2"/>
      <c r="B20" s="2"/>
      <c r="C20" s="2"/>
      <c r="D20" s="2" t="s">
        <v>34</v>
      </c>
      <c r="E20" s="2"/>
      <c r="F20" s="2"/>
      <c r="G20" s="2">
        <v>200</v>
      </c>
      <c r="H20" s="2">
        <v>200</v>
      </c>
      <c r="I20" s="2">
        <v>0</v>
      </c>
    </row>
    <row r="21" spans="1:9" x14ac:dyDescent="0.2">
      <c r="A21" s="2"/>
      <c r="B21" s="2" t="s">
        <v>45</v>
      </c>
      <c r="C21" s="2"/>
      <c r="D21" s="2"/>
      <c r="E21" s="2"/>
      <c r="F21" s="2"/>
      <c r="G21" s="2">
        <f>SUM(G22:G25)</f>
        <v>4380</v>
      </c>
      <c r="H21" s="2">
        <f>SUM(H22:H25)</f>
        <v>4380</v>
      </c>
      <c r="I21" s="2">
        <f>SUM(I22:I26)</f>
        <v>11547</v>
      </c>
    </row>
    <row r="22" spans="1:9" x14ac:dyDescent="0.2">
      <c r="A22" s="2"/>
      <c r="B22" s="2"/>
      <c r="C22" s="2"/>
      <c r="D22" s="2" t="s">
        <v>35</v>
      </c>
      <c r="E22" s="2"/>
      <c r="F22" s="2"/>
      <c r="G22" s="2">
        <v>850</v>
      </c>
      <c r="H22" s="2">
        <v>850</v>
      </c>
      <c r="I22" s="2">
        <v>776</v>
      </c>
    </row>
    <row r="23" spans="1:9" x14ac:dyDescent="0.2">
      <c r="A23" s="2"/>
      <c r="B23" s="2"/>
      <c r="C23" s="2"/>
      <c r="D23" s="2" t="s">
        <v>36</v>
      </c>
      <c r="E23" s="2"/>
      <c r="F23" s="2"/>
      <c r="G23" s="2">
        <v>950</v>
      </c>
      <c r="H23" s="2">
        <v>950</v>
      </c>
      <c r="I23" s="2">
        <v>948</v>
      </c>
    </row>
    <row r="24" spans="1:9" x14ac:dyDescent="0.2">
      <c r="A24" s="2"/>
      <c r="B24" s="2"/>
      <c r="C24" s="2"/>
      <c r="D24" s="2" t="s">
        <v>37</v>
      </c>
      <c r="E24" s="2"/>
      <c r="F24" s="2"/>
      <c r="G24" s="2">
        <v>2500</v>
      </c>
      <c r="H24" s="2">
        <v>2500</v>
      </c>
      <c r="I24" s="2">
        <v>9228</v>
      </c>
    </row>
    <row r="25" spans="1:9" x14ac:dyDescent="0.2">
      <c r="A25" s="2"/>
      <c r="B25" s="2"/>
      <c r="C25" s="2"/>
      <c r="D25" s="2" t="s">
        <v>38</v>
      </c>
      <c r="E25" s="2"/>
      <c r="F25" s="2"/>
      <c r="G25" s="2">
        <v>80</v>
      </c>
      <c r="H25" s="2">
        <v>80</v>
      </c>
      <c r="I25" s="2">
        <v>595</v>
      </c>
    </row>
    <row r="26" spans="1:9" x14ac:dyDescent="0.2">
      <c r="A26" s="2"/>
      <c r="B26" s="2" t="s">
        <v>46</v>
      </c>
      <c r="C26" s="2"/>
      <c r="D26" s="2"/>
      <c r="E26" s="2"/>
      <c r="F26" s="2"/>
      <c r="G26" s="2">
        <v>50</v>
      </c>
      <c r="H26" s="2">
        <v>50</v>
      </c>
      <c r="I26" s="2">
        <v>0</v>
      </c>
    </row>
    <row r="27" spans="1:9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2"/>
      <c r="B28" s="2" t="s">
        <v>69</v>
      </c>
      <c r="C28" s="2"/>
      <c r="D28" s="2"/>
      <c r="E28" s="2"/>
      <c r="F28" s="2"/>
      <c r="G28" s="2"/>
      <c r="H28" s="2"/>
      <c r="I28" s="2">
        <v>30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5204</v>
      </c>
      <c r="H32" s="2">
        <f>SUM(H33:H41)</f>
        <v>5204</v>
      </c>
      <c r="I32" s="2">
        <f>SUM(I33:I41)</f>
        <v>7732</v>
      </c>
    </row>
    <row r="33" spans="1:9" x14ac:dyDescent="0.2">
      <c r="A33" s="2"/>
      <c r="B33" s="2" t="s">
        <v>63</v>
      </c>
      <c r="C33" s="2"/>
      <c r="D33" s="2"/>
      <c r="E33" s="2"/>
      <c r="F33" s="2"/>
      <c r="G33" s="2"/>
      <c r="H33" s="2"/>
      <c r="I33" s="2"/>
    </row>
    <row r="34" spans="1:9" x14ac:dyDescent="0.2">
      <c r="A34" s="2"/>
      <c r="B34" s="2" t="s">
        <v>62</v>
      </c>
      <c r="C34" s="2"/>
      <c r="D34" s="2"/>
      <c r="E34" s="2"/>
      <c r="F34" s="2"/>
      <c r="G34" s="2"/>
      <c r="H34" s="2"/>
      <c r="I34" s="2"/>
    </row>
    <row r="35" spans="1:9" x14ac:dyDescent="0.2">
      <c r="A35" s="2"/>
      <c r="B35" s="2" t="s">
        <v>2</v>
      </c>
      <c r="C35" s="2"/>
      <c r="D35" s="2"/>
      <c r="E35" s="2"/>
      <c r="F35" s="2"/>
      <c r="G35" s="2"/>
      <c r="H35" s="2"/>
      <c r="I35" s="2">
        <v>0</v>
      </c>
    </row>
    <row r="36" spans="1:9" x14ac:dyDescent="0.2">
      <c r="A36" s="2"/>
      <c r="B36" s="2" t="s">
        <v>3</v>
      </c>
      <c r="C36" s="2"/>
      <c r="D36" s="2"/>
      <c r="E36" s="2"/>
      <c r="F36" s="2"/>
      <c r="G36" s="2">
        <v>3800</v>
      </c>
      <c r="H36" s="2">
        <v>3800</v>
      </c>
      <c r="I36" s="2">
        <v>6400</v>
      </c>
    </row>
    <row r="37" spans="1:9" x14ac:dyDescent="0.2">
      <c r="A37" s="2"/>
      <c r="B37" s="2" t="s">
        <v>4</v>
      </c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 t="s">
        <v>5</v>
      </c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 t="s">
        <v>53</v>
      </c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 t="s">
        <v>47</v>
      </c>
      <c r="C40" s="2"/>
      <c r="D40" s="2"/>
      <c r="E40" s="2"/>
      <c r="F40" s="2"/>
      <c r="G40" s="2">
        <v>1404</v>
      </c>
      <c r="H40" s="2">
        <v>1404</v>
      </c>
      <c r="I40" s="2">
        <v>1332</v>
      </c>
    </row>
    <row r="41" spans="1:9" x14ac:dyDescent="0.2">
      <c r="A41" s="2"/>
      <c r="B41" s="2" t="s">
        <v>60</v>
      </c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3" t="s">
        <v>22</v>
      </c>
      <c r="C43" s="2"/>
      <c r="D43" s="2"/>
      <c r="E43" s="2"/>
      <c r="F43" s="2"/>
      <c r="G43" s="2">
        <f>SUM(G7+G32)</f>
        <v>64157</v>
      </c>
      <c r="H43" s="2">
        <f>SUM(H7+H32)</f>
        <v>66013</v>
      </c>
      <c r="I43" s="2">
        <f>SUM(I7+I32)</f>
        <v>83572</v>
      </c>
    </row>
    <row r="44" spans="1:9" x14ac:dyDescent="0.2">
      <c r="A44" s="2"/>
      <c r="B44" s="3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49</v>
      </c>
      <c r="C45" s="2"/>
      <c r="D45" s="2"/>
      <c r="E45" s="2"/>
      <c r="F45" s="2"/>
      <c r="G45" s="2">
        <v>16657</v>
      </c>
      <c r="H45" s="2">
        <v>16657</v>
      </c>
      <c r="I45" s="2">
        <v>16657</v>
      </c>
    </row>
    <row r="46" spans="1:9" x14ac:dyDescent="0.2">
      <c r="A46" s="2"/>
      <c r="B46" s="2" t="s">
        <v>48</v>
      </c>
      <c r="C46" s="2"/>
      <c r="D46" s="2"/>
      <c r="E46" s="2"/>
      <c r="F46" s="2"/>
      <c r="G46" s="2">
        <v>1086</v>
      </c>
      <c r="H46" s="2">
        <v>1086</v>
      </c>
      <c r="I46" s="2">
        <v>1086</v>
      </c>
    </row>
    <row r="47" spans="1:9" x14ac:dyDescent="0.2">
      <c r="A47" s="2"/>
      <c r="B47" s="2" t="s">
        <v>64</v>
      </c>
      <c r="C47" s="2"/>
      <c r="D47" s="2"/>
      <c r="E47" s="2"/>
      <c r="F47" s="2"/>
      <c r="G47" s="2"/>
      <c r="H47" s="2"/>
      <c r="I47" s="2">
        <v>657</v>
      </c>
    </row>
    <row r="48" spans="1:9" x14ac:dyDescent="0.2">
      <c r="A48" s="2"/>
      <c r="B48" s="3" t="s">
        <v>50</v>
      </c>
      <c r="C48" s="2"/>
      <c r="D48" s="2"/>
      <c r="E48" s="2"/>
      <c r="F48" s="2"/>
      <c r="G48" s="2">
        <f>SUM(G45:G47)</f>
        <v>17743</v>
      </c>
      <c r="H48" s="2">
        <f>SUM(H45:H47)</f>
        <v>17743</v>
      </c>
      <c r="I48" s="2">
        <f>SUM(I45:I47)</f>
        <v>18400</v>
      </c>
    </row>
    <row r="49" spans="1:9" x14ac:dyDescent="0.2">
      <c r="A49" s="2"/>
      <c r="B49" s="3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3" t="s">
        <v>25</v>
      </c>
      <c r="C52" s="2"/>
      <c r="D52" s="2"/>
      <c r="E52" s="2"/>
      <c r="F52" s="2"/>
      <c r="G52" s="2">
        <f>SUM(G48+G43)</f>
        <v>81900</v>
      </c>
      <c r="H52" s="2">
        <f>SUM(H48+H43)</f>
        <v>83756</v>
      </c>
      <c r="I52" s="2">
        <f>SUM(I48+I43)</f>
        <v>101972</v>
      </c>
    </row>
    <row r="53" spans="1:9" x14ac:dyDescent="0.2">
      <c r="A53" s="2"/>
      <c r="B53" s="3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5"/>
      <c r="B57" s="5"/>
      <c r="C57" s="5"/>
      <c r="D57" s="5"/>
      <c r="E57" s="5"/>
      <c r="F57" s="5"/>
      <c r="G57" s="5"/>
      <c r="H57" s="5"/>
    </row>
    <row r="58" spans="1:9" x14ac:dyDescent="0.2">
      <c r="G58" s="5"/>
      <c r="H58" s="5"/>
    </row>
    <row r="59" spans="1:9" x14ac:dyDescent="0.2">
      <c r="G59" s="5"/>
      <c r="H59" s="5"/>
    </row>
    <row r="60" spans="1:9" x14ac:dyDescent="0.2">
      <c r="G60" s="5"/>
      <c r="H60" s="5"/>
    </row>
    <row r="61" spans="1:9" x14ac:dyDescent="0.2">
      <c r="E61" t="s">
        <v>72</v>
      </c>
      <c r="G61" s="5"/>
      <c r="H61" s="5"/>
    </row>
    <row r="62" spans="1:9" x14ac:dyDescent="0.2">
      <c r="A62" t="s">
        <v>57</v>
      </c>
    </row>
    <row r="63" spans="1:9" hidden="1" x14ac:dyDescent="0.2">
      <c r="A63" t="s">
        <v>61</v>
      </c>
    </row>
    <row r="64" spans="1:9" hidden="1" x14ac:dyDescent="0.2"/>
    <row r="65" spans="1:9" hidden="1" x14ac:dyDescent="0.2"/>
    <row r="66" spans="1:9" hidden="1" x14ac:dyDescent="0.2"/>
    <row r="67" spans="1:9" hidden="1" x14ac:dyDescent="0.2"/>
    <row r="68" spans="1:9" x14ac:dyDescent="0.2">
      <c r="A68" t="s">
        <v>70</v>
      </c>
      <c r="B68" s="5"/>
      <c r="C68" s="5"/>
      <c r="D68" s="5"/>
      <c r="E68" s="5"/>
      <c r="F68" s="5"/>
      <c r="G68" s="5"/>
      <c r="H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7" t="s">
        <v>21</v>
      </c>
    </row>
    <row r="70" spans="1:9" x14ac:dyDescent="0.2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28</v>
      </c>
      <c r="I70" s="2" t="s">
        <v>27</v>
      </c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74752</v>
      </c>
      <c r="H72" s="2">
        <f>SUM(H73:H81)</f>
        <v>75395</v>
      </c>
      <c r="I72" s="2">
        <f>SUM(I73:I81)</f>
        <v>58915</v>
      </c>
    </row>
    <row r="73" spans="1:9" x14ac:dyDescent="0.2">
      <c r="A73" s="2"/>
      <c r="B73" s="2" t="s">
        <v>10</v>
      </c>
      <c r="C73" s="2"/>
      <c r="D73" s="2"/>
      <c r="E73" s="2"/>
      <c r="F73" s="2"/>
      <c r="G73" s="2">
        <v>14794</v>
      </c>
      <c r="H73" s="2">
        <v>21593</v>
      </c>
      <c r="I73" s="2">
        <v>16988</v>
      </c>
    </row>
    <row r="74" spans="1:9" x14ac:dyDescent="0.2">
      <c r="A74" s="2"/>
      <c r="B74" s="2" t="s">
        <v>11</v>
      </c>
      <c r="C74" s="2"/>
      <c r="D74" s="2"/>
      <c r="E74" s="2"/>
      <c r="F74" s="2"/>
      <c r="G74" s="2">
        <v>2646</v>
      </c>
      <c r="H74" s="9">
        <v>3831</v>
      </c>
      <c r="I74" s="2">
        <v>2926</v>
      </c>
    </row>
    <row r="75" spans="1:9" x14ac:dyDescent="0.2">
      <c r="A75" s="2"/>
      <c r="B75" s="2" t="s">
        <v>12</v>
      </c>
      <c r="C75" s="2"/>
      <c r="D75" s="2"/>
      <c r="E75" s="2"/>
      <c r="F75" s="2"/>
      <c r="G75" s="2">
        <v>39003</v>
      </c>
      <c r="H75" s="2">
        <v>42136</v>
      </c>
      <c r="I75" s="2">
        <v>34132</v>
      </c>
    </row>
    <row r="76" spans="1:9" x14ac:dyDescent="0.2">
      <c r="A76" s="2"/>
      <c r="B76" s="2" t="s">
        <v>13</v>
      </c>
      <c r="C76" s="2"/>
      <c r="D76" s="2"/>
      <c r="E76" s="2"/>
      <c r="F76" s="2"/>
      <c r="G76" s="2">
        <v>1920</v>
      </c>
      <c r="H76" s="2">
        <v>2010</v>
      </c>
      <c r="I76" s="2">
        <v>1976</v>
      </c>
    </row>
    <row r="77" spans="1:9" x14ac:dyDescent="0.2">
      <c r="A77" s="2"/>
      <c r="B77" s="2" t="s">
        <v>14</v>
      </c>
      <c r="C77" s="2"/>
      <c r="D77" s="2"/>
      <c r="E77" s="2"/>
      <c r="F77" s="2"/>
      <c r="G77" s="2">
        <v>3391</v>
      </c>
      <c r="H77" s="2">
        <v>3391</v>
      </c>
      <c r="I77" s="2">
        <v>1319</v>
      </c>
    </row>
    <row r="78" spans="1:9" x14ac:dyDescent="0.2">
      <c r="A78" s="2"/>
      <c r="B78" s="2" t="s">
        <v>15</v>
      </c>
      <c r="C78" s="2"/>
      <c r="D78" s="2"/>
      <c r="E78" s="2"/>
      <c r="F78" s="2"/>
      <c r="G78" s="2">
        <v>1300</v>
      </c>
      <c r="H78" s="2">
        <v>2434</v>
      </c>
      <c r="I78" s="2">
        <v>1574</v>
      </c>
    </row>
    <row r="79" spans="1:9" x14ac:dyDescent="0.2">
      <c r="A79" s="2"/>
      <c r="B79" s="2" t="s">
        <v>65</v>
      </c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 t="s">
        <v>66</v>
      </c>
      <c r="C80" s="2"/>
      <c r="D80" s="2"/>
      <c r="E80" s="2"/>
      <c r="F80" s="2"/>
      <c r="G80" s="2">
        <v>11698</v>
      </c>
      <c r="H80" s="2">
        <v>0</v>
      </c>
      <c r="I80" s="2">
        <v>0</v>
      </c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 t="s">
        <v>16</v>
      </c>
      <c r="B83" s="3" t="s">
        <v>18</v>
      </c>
      <c r="C83" s="2"/>
      <c r="D83" s="2"/>
      <c r="E83" s="2"/>
      <c r="F83" s="2"/>
      <c r="G83" s="2">
        <f>SUM(G85:G90)</f>
        <v>6290</v>
      </c>
      <c r="H83" s="2">
        <f t="shared" ref="H83:I83" si="0">SUM(H85:H90)</f>
        <v>7503</v>
      </c>
      <c r="I83" s="2">
        <f t="shared" si="0"/>
        <v>6193</v>
      </c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 t="s">
        <v>52</v>
      </c>
      <c r="C85" s="2"/>
      <c r="D85" s="2"/>
      <c r="E85" s="2"/>
      <c r="F85" s="2"/>
      <c r="G85" s="2">
        <v>1882</v>
      </c>
      <c r="H85" s="2">
        <v>1882</v>
      </c>
      <c r="I85" s="2">
        <v>1569</v>
      </c>
    </row>
    <row r="86" spans="1:9" x14ac:dyDescent="0.2">
      <c r="A86" s="2"/>
      <c r="B86" s="2" t="s">
        <v>29</v>
      </c>
      <c r="C86" s="2"/>
      <c r="D86" s="2"/>
      <c r="E86" s="2"/>
      <c r="F86" s="2"/>
      <c r="G86" s="2">
        <v>2008</v>
      </c>
      <c r="H86" s="2">
        <v>3221</v>
      </c>
      <c r="I86" s="2">
        <v>3024</v>
      </c>
    </row>
    <row r="87" spans="1:9" x14ac:dyDescent="0.2">
      <c r="A87" s="2"/>
      <c r="B87" s="4" t="s">
        <v>19</v>
      </c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 t="s">
        <v>51</v>
      </c>
      <c r="C88" s="2"/>
      <c r="D88" s="2"/>
      <c r="E88" s="2"/>
      <c r="F88" s="2"/>
      <c r="G88" s="2">
        <v>2400</v>
      </c>
      <c r="H88" s="2">
        <v>2000</v>
      </c>
      <c r="I88" s="2">
        <v>1200</v>
      </c>
    </row>
    <row r="89" spans="1:9" x14ac:dyDescent="0.2">
      <c r="A89" s="2"/>
      <c r="B89" s="2" t="s">
        <v>58</v>
      </c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8" t="s">
        <v>67</v>
      </c>
      <c r="C90" s="2"/>
      <c r="D90" s="2"/>
      <c r="E90" s="2"/>
      <c r="F90" s="2"/>
      <c r="G90" s="2"/>
      <c r="H90" s="2">
        <v>400</v>
      </c>
      <c r="I90" s="2">
        <v>400</v>
      </c>
    </row>
    <row r="91" spans="1:9" x14ac:dyDescent="0.2">
      <c r="A91" s="2"/>
      <c r="B91" s="3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3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3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3" t="s">
        <v>23</v>
      </c>
      <c r="C94" s="2"/>
      <c r="D94" s="2"/>
      <c r="E94" s="2"/>
      <c r="F94" s="2"/>
      <c r="G94" s="2">
        <f>SUM(G72+G83)</f>
        <v>81042</v>
      </c>
      <c r="H94" s="2">
        <f>SUM(H72+H83)</f>
        <v>82898</v>
      </c>
      <c r="I94" s="2">
        <f>SUM(I72+I83)</f>
        <v>65108</v>
      </c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 t="s">
        <v>64</v>
      </c>
      <c r="C96" s="2"/>
      <c r="D96" s="2"/>
      <c r="E96" s="2"/>
      <c r="F96" s="2"/>
      <c r="G96" s="2">
        <v>858</v>
      </c>
      <c r="H96" s="2">
        <v>858</v>
      </c>
      <c r="I96" s="2">
        <v>858</v>
      </c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24</v>
      </c>
      <c r="C98" s="2"/>
      <c r="D98" s="2"/>
      <c r="E98" s="2"/>
      <c r="F98" s="2"/>
      <c r="G98" s="2">
        <f>SUM(G94:G96)</f>
        <v>81900</v>
      </c>
      <c r="H98" s="2">
        <f>SUM(H94:H96)</f>
        <v>83756</v>
      </c>
      <c r="I98" s="2">
        <f>SUM(I94:I96)</f>
        <v>65966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SUM(I52-I98)</f>
        <v>36006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54</v>
      </c>
      <c r="C102" s="2"/>
      <c r="D102" s="2"/>
      <c r="E102" s="2"/>
      <c r="F102" s="2"/>
      <c r="G102" s="2"/>
      <c r="H102" s="2"/>
      <c r="I102" s="2">
        <f>SUM(I7+I45+I47-I72-I96)</f>
        <v>33381</v>
      </c>
    </row>
    <row r="103" spans="1:9" x14ac:dyDescent="0.2">
      <c r="A103" s="2"/>
      <c r="B103" s="2" t="s">
        <v>55</v>
      </c>
      <c r="C103" s="2"/>
      <c r="D103" s="2"/>
      <c r="E103" s="2"/>
      <c r="F103" s="2"/>
      <c r="G103" s="2"/>
      <c r="H103" s="2"/>
      <c r="I103" s="2">
        <f>SUM(I32+I46-I83)</f>
        <v>2625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7" spans="1:9" x14ac:dyDescent="0.2">
      <c r="A107" s="5"/>
      <c r="B107" s="5"/>
      <c r="C107" s="5"/>
      <c r="D107" s="5"/>
      <c r="E107" s="5"/>
      <c r="F107" s="5"/>
      <c r="G107" s="5"/>
      <c r="H107" s="5"/>
    </row>
    <row r="108" spans="1:9" x14ac:dyDescent="0.2">
      <c r="A108" s="5"/>
      <c r="B108" s="5"/>
      <c r="C108" s="5"/>
      <c r="D108" s="5"/>
      <c r="E108" s="5"/>
      <c r="F108" s="5"/>
      <c r="G108" s="5"/>
      <c r="H108" s="5"/>
    </row>
    <row r="109" spans="1:9" x14ac:dyDescent="0.2">
      <c r="A109" s="5"/>
      <c r="B109" s="5"/>
      <c r="C109" s="5"/>
      <c r="D109" s="5"/>
      <c r="E109" s="5"/>
      <c r="F109" s="5"/>
      <c r="G109" s="5"/>
      <c r="H109" s="5"/>
    </row>
    <row r="110" spans="1:9" x14ac:dyDescent="0.2">
      <c r="A110" s="5"/>
      <c r="B110" s="5"/>
      <c r="C110" s="5"/>
      <c r="D110" s="5"/>
      <c r="E110" s="5"/>
      <c r="F110" s="5"/>
      <c r="G110" s="5"/>
      <c r="H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Zsuzsa</cp:lastModifiedBy>
  <cp:lastPrinted>2019-06-03T12:29:31Z</cp:lastPrinted>
  <dcterms:created xsi:type="dcterms:W3CDTF">1997-01-17T14:02:09Z</dcterms:created>
  <dcterms:modified xsi:type="dcterms:W3CDTF">2019-06-03T12:29:37Z</dcterms:modified>
</cp:coreProperties>
</file>