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5" i="6"/>
  <c r="H23" i="6"/>
  <c r="H27" i="6" s="1"/>
  <c r="H17" i="6"/>
  <c r="H10" i="6"/>
  <c r="H22" i="6" s="1"/>
  <c r="H28" i="6" s="1"/>
  <c r="I33" i="6" l="1"/>
  <c r="I42" i="6" l="1"/>
  <c r="I36" i="6"/>
  <c r="I25" i="6"/>
  <c r="I23" i="6"/>
  <c r="I17" i="6"/>
  <c r="I10" i="6"/>
  <c r="I22" i="6" s="1"/>
  <c r="I27" i="6" l="1"/>
  <c r="I28" i="6" s="1"/>
  <c r="I43" i="6"/>
  <c r="I44" i="6" s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<sst xmlns="http://schemas.openxmlformats.org/spreadsheetml/2006/main" count="46" uniqueCount="44">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</sst>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P21" sqref="P21"/>
    </sheetView>
  </sheetViews>
  <sheetFormatPr defaultRowHeight="12.75" x14ac:dyDescent="0.2"/>
  <cols>
    <col min="4" max="14" width="11.140625" customWidth="1"/>
  </cols>
  <sheetData>
    <row r="1" spans="1:17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1" t="s">
        <v>40</v>
      </c>
      <c r="I6" s="61"/>
      <c r="J6" s="18"/>
      <c r="K6" s="5"/>
      <c r="L6" s="5"/>
      <c r="M6" s="5"/>
      <c r="N6" s="5"/>
    </row>
    <row r="7" spans="1:17" s="6" customFormat="1" ht="27" thickTop="1" thickBot="1" x14ac:dyDescent="0.25">
      <c r="A7" s="60" t="s">
        <v>38</v>
      </c>
      <c r="B7" s="60"/>
      <c r="C7" s="60"/>
      <c r="D7" s="60"/>
      <c r="E7" s="60"/>
      <c r="F7" s="60"/>
      <c r="G7" s="60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5" t="s">
        <v>12</v>
      </c>
      <c r="B8" s="66"/>
      <c r="C8" s="66"/>
      <c r="D8" s="66"/>
      <c r="E8" s="66"/>
      <c r="F8" s="66"/>
      <c r="G8" s="66"/>
      <c r="H8" s="43">
        <v>0</v>
      </c>
      <c r="I8" s="43">
        <v>6575000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3" t="s">
        <v>13</v>
      </c>
      <c r="B9" s="54"/>
      <c r="C9" s="54"/>
      <c r="D9" s="54"/>
      <c r="E9" s="54"/>
      <c r="F9" s="54"/>
      <c r="G9" s="54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3" t="s">
        <v>14</v>
      </c>
      <c r="B10" s="54"/>
      <c r="C10" s="54"/>
      <c r="D10" s="54"/>
      <c r="E10" s="54"/>
      <c r="F10" s="54"/>
      <c r="G10" s="54"/>
      <c r="H10" s="39">
        <f>SUM(H11:H14)</f>
        <v>41646</v>
      </c>
      <c r="I10" s="45">
        <f>SUM(I11:I14)</f>
        <v>76646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63" t="s">
        <v>3</v>
      </c>
      <c r="C11" s="63"/>
      <c r="D11" s="63"/>
      <c r="E11" s="63"/>
      <c r="F11" s="63"/>
      <c r="G11" s="63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63" t="s">
        <v>4</v>
      </c>
      <c r="C12" s="63"/>
      <c r="D12" s="63"/>
      <c r="E12" s="63"/>
      <c r="F12" s="63"/>
      <c r="G12" s="63"/>
      <c r="H12" s="40">
        <v>20000</v>
      </c>
      <c r="I12" s="44">
        <v>55000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63" t="s">
        <v>5</v>
      </c>
      <c r="C13" s="63"/>
      <c r="D13" s="63"/>
      <c r="E13" s="63"/>
      <c r="F13" s="63"/>
      <c r="G13" s="63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63" t="s">
        <v>6</v>
      </c>
      <c r="C14" s="63"/>
      <c r="D14" s="63"/>
      <c r="E14" s="63"/>
      <c r="F14" s="63"/>
      <c r="G14" s="63"/>
      <c r="H14" s="40">
        <v>21646</v>
      </c>
      <c r="I14" s="44">
        <v>21646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3" t="s">
        <v>15</v>
      </c>
      <c r="B15" s="54"/>
      <c r="C15" s="54"/>
      <c r="D15" s="54"/>
      <c r="E15" s="54"/>
      <c r="F15" s="54"/>
      <c r="G15" s="54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3" t="s">
        <v>16</v>
      </c>
      <c r="B16" s="54"/>
      <c r="C16" s="54"/>
      <c r="D16" s="54"/>
      <c r="E16" s="54"/>
      <c r="F16" s="54"/>
      <c r="G16" s="54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3" t="s">
        <v>17</v>
      </c>
      <c r="B17" s="54"/>
      <c r="C17" s="54"/>
      <c r="D17" s="54"/>
      <c r="E17" s="54"/>
      <c r="F17" s="54"/>
      <c r="G17" s="54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63" t="s">
        <v>7</v>
      </c>
      <c r="C18" s="63"/>
      <c r="D18" s="63"/>
      <c r="E18" s="63"/>
      <c r="F18" s="63"/>
      <c r="G18" s="63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63" t="s">
        <v>8</v>
      </c>
      <c r="C19" s="63"/>
      <c r="D19" s="63"/>
      <c r="E19" s="63"/>
      <c r="F19" s="63"/>
      <c r="G19" s="63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63" t="s">
        <v>9</v>
      </c>
      <c r="C20" s="63"/>
      <c r="D20" s="63"/>
      <c r="E20" s="63"/>
      <c r="F20" s="63"/>
      <c r="G20" s="63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3" t="s">
        <v>18</v>
      </c>
      <c r="B21" s="54"/>
      <c r="C21" s="54"/>
      <c r="D21" s="54"/>
      <c r="E21" s="54"/>
      <c r="F21" s="54"/>
      <c r="G21" s="54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3" t="s">
        <v>22</v>
      </c>
      <c r="B22" s="54"/>
      <c r="C22" s="54"/>
      <c r="D22" s="54"/>
      <c r="E22" s="54"/>
      <c r="F22" s="54"/>
      <c r="G22" s="54"/>
      <c r="H22" s="39">
        <f>H8+H9+H10+H15+H16+H17+H21</f>
        <v>41646</v>
      </c>
      <c r="I22" s="45">
        <f>I8+I9+I10+I15+I16+I17+I21</f>
        <v>6651646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3" t="s">
        <v>19</v>
      </c>
      <c r="B23" s="54"/>
      <c r="C23" s="54"/>
      <c r="D23" s="54"/>
      <c r="E23" s="54"/>
      <c r="F23" s="54"/>
      <c r="G23" s="54"/>
      <c r="H23" s="39">
        <f>H24</f>
        <v>2380354</v>
      </c>
      <c r="I23" s="39">
        <f>I24</f>
        <v>2380354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63" t="s">
        <v>10</v>
      </c>
      <c r="C24" s="63"/>
      <c r="D24" s="63"/>
      <c r="E24" s="63"/>
      <c r="F24" s="63"/>
      <c r="G24" s="63"/>
      <c r="H24" s="40">
        <v>2380354</v>
      </c>
      <c r="I24" s="44">
        <v>2380354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3" t="s">
        <v>20</v>
      </c>
      <c r="B25" s="54"/>
      <c r="C25" s="54"/>
      <c r="D25" s="54"/>
      <c r="E25" s="54"/>
      <c r="F25" s="54"/>
      <c r="G25" s="54"/>
      <c r="H25" s="39">
        <f>H26</f>
        <v>72246000</v>
      </c>
      <c r="I25" s="39">
        <f>I26</f>
        <v>66811000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63" t="s">
        <v>11</v>
      </c>
      <c r="C26" s="63"/>
      <c r="D26" s="63"/>
      <c r="E26" s="63"/>
      <c r="F26" s="63"/>
      <c r="G26" s="63"/>
      <c r="H26" s="40">
        <v>72246000</v>
      </c>
      <c r="I26" s="44">
        <v>66811000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3" t="s">
        <v>21</v>
      </c>
      <c r="B27" s="54"/>
      <c r="C27" s="54"/>
      <c r="D27" s="54"/>
      <c r="E27" s="54"/>
      <c r="F27" s="54"/>
      <c r="G27" s="54"/>
      <c r="H27" s="39">
        <f>H23+H25</f>
        <v>74626354</v>
      </c>
      <c r="I27" s="45">
        <f>I23+I25</f>
        <v>69191354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5" t="s">
        <v>23</v>
      </c>
      <c r="B28" s="56"/>
      <c r="C28" s="56"/>
      <c r="D28" s="56"/>
      <c r="E28" s="56"/>
      <c r="F28" s="56"/>
      <c r="G28" s="56"/>
      <c r="H28" s="33">
        <f>H22+H27</f>
        <v>74668000</v>
      </c>
      <c r="I28" s="34">
        <f>I22+I27</f>
        <v>75843000</v>
      </c>
      <c r="J28" s="35"/>
      <c r="K28" s="36"/>
      <c r="L28" s="36"/>
    </row>
    <row r="29" spans="1:17" s="2" customFormat="1" ht="27" thickTop="1" thickBot="1" x14ac:dyDescent="0.25">
      <c r="A29" s="50" t="s">
        <v>39</v>
      </c>
      <c r="B29" s="51"/>
      <c r="C29" s="51"/>
      <c r="D29" s="51"/>
      <c r="E29" s="51"/>
      <c r="F29" s="51"/>
      <c r="G29" s="52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7" t="s">
        <v>24</v>
      </c>
      <c r="B30" s="67"/>
      <c r="C30" s="67"/>
      <c r="D30" s="67"/>
      <c r="E30" s="67"/>
      <c r="F30" s="67"/>
      <c r="G30" s="67"/>
      <c r="H30" s="37">
        <v>50529000</v>
      </c>
      <c r="I30" s="37">
        <v>51487000</v>
      </c>
      <c r="J30" s="38"/>
      <c r="K30" s="36"/>
      <c r="L30" s="36"/>
    </row>
    <row r="31" spans="1:17" s="20" customFormat="1" x14ac:dyDescent="0.2">
      <c r="A31" s="62" t="s">
        <v>25</v>
      </c>
      <c r="B31" s="62"/>
      <c r="C31" s="62"/>
      <c r="D31" s="62"/>
      <c r="E31" s="62"/>
      <c r="F31" s="62"/>
      <c r="G31" s="62"/>
      <c r="H31" s="39">
        <v>10262000</v>
      </c>
      <c r="I31" s="39">
        <v>9838000</v>
      </c>
      <c r="J31" s="38"/>
      <c r="K31" s="36"/>
      <c r="L31" s="36"/>
    </row>
    <row r="32" spans="1:17" s="20" customFormat="1" x14ac:dyDescent="0.2">
      <c r="A32" s="62" t="s">
        <v>26</v>
      </c>
      <c r="B32" s="62"/>
      <c r="C32" s="62"/>
      <c r="D32" s="62"/>
      <c r="E32" s="62"/>
      <c r="F32" s="62"/>
      <c r="G32" s="62"/>
      <c r="H32" s="39">
        <v>12861000</v>
      </c>
      <c r="I32" s="39">
        <v>12697000</v>
      </c>
      <c r="J32" s="38"/>
      <c r="K32" s="36"/>
      <c r="L32" s="36"/>
    </row>
    <row r="33" spans="1:17" s="20" customFormat="1" x14ac:dyDescent="0.2">
      <c r="A33" s="62" t="s">
        <v>27</v>
      </c>
      <c r="B33" s="62"/>
      <c r="C33" s="62"/>
      <c r="D33" s="62"/>
      <c r="E33" s="62"/>
      <c r="F33" s="62"/>
      <c r="G33" s="62"/>
      <c r="H33" s="39">
        <f>H34+H35</f>
        <v>0</v>
      </c>
      <c r="I33" s="39">
        <f>I34+I35</f>
        <v>50000</v>
      </c>
      <c r="J33" s="38"/>
      <c r="K33" s="36"/>
      <c r="L33" s="36"/>
    </row>
    <row r="34" spans="1:17" s="20" customFormat="1" x14ac:dyDescent="0.2">
      <c r="A34" s="23"/>
      <c r="B34" s="63" t="s">
        <v>28</v>
      </c>
      <c r="C34" s="63"/>
      <c r="D34" s="63"/>
      <c r="E34" s="63"/>
      <c r="F34" s="63"/>
      <c r="G34" s="63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63" t="s">
        <v>29</v>
      </c>
      <c r="C35" s="63"/>
      <c r="D35" s="63"/>
      <c r="E35" s="63"/>
      <c r="F35" s="63"/>
      <c r="G35" s="63"/>
      <c r="H35" s="40">
        <v>0</v>
      </c>
      <c r="I35" s="40">
        <v>50000</v>
      </c>
      <c r="J35" s="38"/>
      <c r="K35" s="36"/>
      <c r="L35" s="36"/>
    </row>
    <row r="36" spans="1:17" s="16" customFormat="1" ht="15" customHeight="1" x14ac:dyDescent="0.2">
      <c r="A36" s="62" t="s">
        <v>30</v>
      </c>
      <c r="B36" s="62"/>
      <c r="C36" s="62"/>
      <c r="D36" s="62"/>
      <c r="E36" s="62"/>
      <c r="F36" s="62"/>
      <c r="G36" s="62"/>
      <c r="H36" s="39">
        <f>SUM(H30:H33)</f>
        <v>73652000</v>
      </c>
      <c r="I36" s="39">
        <f>SUM(I30:I33)</f>
        <v>74072000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62" t="s">
        <v>31</v>
      </c>
      <c r="B37" s="62"/>
      <c r="C37" s="62"/>
      <c r="D37" s="62"/>
      <c r="E37" s="62"/>
      <c r="F37" s="62"/>
      <c r="G37" s="62"/>
      <c r="H37" s="21">
        <v>1016000</v>
      </c>
      <c r="I37" s="21">
        <v>1771000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2" t="s">
        <v>33</v>
      </c>
      <c r="B39" s="62"/>
      <c r="C39" s="62"/>
      <c r="D39" s="62"/>
      <c r="E39" s="62"/>
      <c r="F39" s="62"/>
      <c r="G39" s="62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3" t="s">
        <v>34</v>
      </c>
      <c r="C40" s="63"/>
      <c r="D40" s="63"/>
      <c r="E40" s="63"/>
      <c r="F40" s="63"/>
      <c r="G40" s="63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3" t="s">
        <v>35</v>
      </c>
      <c r="C41" s="63"/>
      <c r="D41" s="63"/>
      <c r="E41" s="63"/>
      <c r="F41" s="63"/>
      <c r="G41" s="63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2" t="s">
        <v>36</v>
      </c>
      <c r="B42" s="62"/>
      <c r="C42" s="62"/>
      <c r="D42" s="62"/>
      <c r="E42" s="62"/>
      <c r="F42" s="62"/>
      <c r="G42" s="62"/>
      <c r="H42" s="21">
        <f>H37+H38+H39</f>
        <v>1016000</v>
      </c>
      <c r="I42" s="21">
        <f>I37+I38+I39</f>
        <v>1771000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2" t="s">
        <v>37</v>
      </c>
      <c r="B43" s="62"/>
      <c r="C43" s="62"/>
      <c r="D43" s="62"/>
      <c r="E43" s="62"/>
      <c r="F43" s="62"/>
      <c r="G43" s="62"/>
      <c r="H43" s="39">
        <f>H36+H42</f>
        <v>74668000</v>
      </c>
      <c r="I43" s="39">
        <f>I36+I42</f>
        <v>75843000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64" t="s">
        <v>0</v>
      </c>
      <c r="B44" s="64"/>
      <c r="C44" s="64"/>
      <c r="D44" s="64"/>
      <c r="E44" s="64"/>
      <c r="F44" s="64"/>
      <c r="G44" s="64"/>
      <c r="H44" s="42">
        <f>H43</f>
        <v>74668000</v>
      </c>
      <c r="I44" s="42">
        <f>I43</f>
        <v>75843000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2020-03-26T09:26:19Z</dcterms:modified>
</cp:coreProperties>
</file>