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18\4_2018. április 26 KGY\9_2018\"/>
    </mc:Choice>
  </mc:AlternateContent>
  <bookViews>
    <workbookView xWindow="0" yWindow="0" windowWidth="28800" windowHeight="11145"/>
  </bookViews>
  <sheets>
    <sheet name="9. melléklet" sheetId="1" r:id="rId1"/>
  </sheets>
  <calcPr calcId="162913"/>
</workbook>
</file>

<file path=xl/calcChain.xml><?xml version="1.0" encoding="utf-8"?>
<calcChain xmlns="http://schemas.openxmlformats.org/spreadsheetml/2006/main">
  <c r="E40" i="1" l="1"/>
  <c r="D40" i="1"/>
  <c r="F52" i="1"/>
  <c r="F55" i="1"/>
  <c r="F56" i="1"/>
  <c r="F57" i="1"/>
  <c r="F50" i="1"/>
  <c r="G58" i="1" l="1"/>
  <c r="G60" i="1" s="1"/>
  <c r="E58" i="1" l="1"/>
  <c r="D58" i="1"/>
  <c r="E49" i="1"/>
  <c r="D49" i="1"/>
  <c r="E46" i="1"/>
  <c r="D46" i="1"/>
  <c r="E41" i="1"/>
  <c r="D41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2" i="1"/>
  <c r="F43" i="1"/>
  <c r="F44" i="1"/>
  <c r="F45" i="1"/>
  <c r="F47" i="1"/>
  <c r="F48" i="1"/>
  <c r="F49" i="1" s="1"/>
  <c r="F51" i="1"/>
  <c r="F59" i="1"/>
  <c r="F7" i="1"/>
  <c r="F58" i="1" l="1"/>
  <c r="E60" i="1"/>
  <c r="F40" i="1"/>
  <c r="F46" i="1"/>
  <c r="D60" i="1"/>
  <c r="F41" i="1"/>
  <c r="F60" i="1" l="1"/>
</calcChain>
</file>

<file path=xl/sharedStrings.xml><?xml version="1.0" encoding="utf-8"?>
<sst xmlns="http://schemas.openxmlformats.org/spreadsheetml/2006/main" count="121" uniqueCount="121">
  <si>
    <t>A</t>
  </si>
  <si>
    <t>B</t>
  </si>
  <si>
    <t>C</t>
  </si>
  <si>
    <t>D</t>
  </si>
  <si>
    <t>E</t>
  </si>
  <si>
    <t>Cím</t>
  </si>
  <si>
    <t>Alcím</t>
  </si>
  <si>
    <t>Költségvetési szerv megnevezése</t>
  </si>
  <si>
    <t>1.</t>
  </si>
  <si>
    <t>Ifjúság Utcai Óvoda</t>
  </si>
  <si>
    <t>2.</t>
  </si>
  <si>
    <t>Boldogfalva Óvoda</t>
  </si>
  <si>
    <t>3.</t>
  </si>
  <si>
    <t>Liget Óvoda</t>
  </si>
  <si>
    <t>4.</t>
  </si>
  <si>
    <t>Görgey Utcai Óvoda</t>
  </si>
  <si>
    <t>5.</t>
  </si>
  <si>
    <t>Lehel Utcai Óvoda</t>
  </si>
  <si>
    <t>6.</t>
  </si>
  <si>
    <t>Mosolykert Óvoda</t>
  </si>
  <si>
    <t>7.</t>
  </si>
  <si>
    <t>Sinay Miklós Utcai Óvoda</t>
  </si>
  <si>
    <t>8.</t>
  </si>
  <si>
    <t>Ispotály Utcai Óvoda</t>
  </si>
  <si>
    <t>9.</t>
  </si>
  <si>
    <t>Áchim András Utcai Óvoda</t>
  </si>
  <si>
    <t>Levendula Óvoda</t>
  </si>
  <si>
    <t>11.</t>
  </si>
  <si>
    <t>Közép Utcai Óvoda</t>
  </si>
  <si>
    <t>12.</t>
  </si>
  <si>
    <t>Szivárvány Óvoda</t>
  </si>
  <si>
    <t>13.</t>
  </si>
  <si>
    <t>Százszorszép Óvoda</t>
  </si>
  <si>
    <t>14.</t>
  </si>
  <si>
    <t>Angyalkert Óvoda</t>
  </si>
  <si>
    <t>15.</t>
  </si>
  <si>
    <t>Karácsony György Utcai Óvoda</t>
  </si>
  <si>
    <t>16.</t>
  </si>
  <si>
    <t>Mesekert Óvoda</t>
  </si>
  <si>
    <t>17.</t>
  </si>
  <si>
    <t>Szabadságtelepi Óvoda</t>
  </si>
  <si>
    <t>18.</t>
  </si>
  <si>
    <t>Faragó Utcai Óvoda</t>
  </si>
  <si>
    <t>19.</t>
  </si>
  <si>
    <t>Kemény Zsigmond Utcai Óvoda</t>
  </si>
  <si>
    <t>20.</t>
  </si>
  <si>
    <t>Táncsics Mihály Utcai Óvoda</t>
  </si>
  <si>
    <t>21.</t>
  </si>
  <si>
    <t>Sípos Utcai Óvoda</t>
  </si>
  <si>
    <t>22.</t>
  </si>
  <si>
    <t>Thaly Kálmán Utcai Óvoda</t>
  </si>
  <si>
    <t>23.</t>
  </si>
  <si>
    <t>Simonyi Úti Óvoda</t>
  </si>
  <si>
    <t>24.</t>
  </si>
  <si>
    <t>Pósa Utcai Óvoda</t>
  </si>
  <si>
    <t>25.</t>
  </si>
  <si>
    <t>26.</t>
  </si>
  <si>
    <t>Nagyerdei Óvoda</t>
  </si>
  <si>
    <t>27.</t>
  </si>
  <si>
    <t>Gönczy Pál Utcai Óvoda</t>
  </si>
  <si>
    <t>28.</t>
  </si>
  <si>
    <t>Alsójózsai Kerekerdő Óvoda</t>
  </si>
  <si>
    <t>29.</t>
  </si>
  <si>
    <t>Margit Téri Óvoda</t>
  </si>
  <si>
    <t>30.</t>
  </si>
  <si>
    <t>Tócóskerti Óvoda</t>
  </si>
  <si>
    <t>31.</t>
  </si>
  <si>
    <t>Kuruc Utcai Óvoda</t>
  </si>
  <si>
    <t>Homokkerti Pitypang Óvoda</t>
  </si>
  <si>
    <t>33.</t>
  </si>
  <si>
    <t>Újkerti Manófalva Óvoda</t>
  </si>
  <si>
    <t>Ifjúság utcai Óvoda összesen</t>
  </si>
  <si>
    <t>34.</t>
  </si>
  <si>
    <t>Kodály Filharmónia Debrecen összesen</t>
  </si>
  <si>
    <t>ebből:
Kodály Filharmonikusok Debrecen</t>
  </si>
  <si>
    <t>Kodály Kórus Debrecen</t>
  </si>
  <si>
    <t>35.</t>
  </si>
  <si>
    <t>Méliusz Juhász Péter Könyvtár</t>
  </si>
  <si>
    <t>36.</t>
  </si>
  <si>
    <t>Debreceni Művelődési Központ</t>
  </si>
  <si>
    <t>Méliusz Juhász Péter Könyvtár összesen</t>
  </si>
  <si>
    <t>37.</t>
  </si>
  <si>
    <t>Csokonai Színház</t>
  </si>
  <si>
    <t>38.</t>
  </si>
  <si>
    <t>Vojtina Bábszínház</t>
  </si>
  <si>
    <t>Csokonai Színház összesen</t>
  </si>
  <si>
    <t>39.</t>
  </si>
  <si>
    <t>Déri Múzeum</t>
  </si>
  <si>
    <t>40.</t>
  </si>
  <si>
    <t xml:space="preserve">Debreceni Közterület Felügyelet </t>
  </si>
  <si>
    <t>41.</t>
  </si>
  <si>
    <t>Debreceni Intézményműködtető Központ</t>
  </si>
  <si>
    <t>42.</t>
  </si>
  <si>
    <t>DMJV Idősek Háza</t>
  </si>
  <si>
    <t>43.</t>
  </si>
  <si>
    <t>44.</t>
  </si>
  <si>
    <t>DMJV Egyesített Bölcsődei Intézménye</t>
  </si>
  <si>
    <t>45.</t>
  </si>
  <si>
    <t>DMJV Gyermekvédelmi Intézménye</t>
  </si>
  <si>
    <t>46.</t>
  </si>
  <si>
    <t>Debreceni Intézményműködtető Központ összesen</t>
  </si>
  <si>
    <t>47.</t>
  </si>
  <si>
    <t>DMJV Polgármesteri Hivatala</t>
  </si>
  <si>
    <t>MINDÖSSZESEN</t>
  </si>
  <si>
    <t>DMJV Családsegítő és Gyermekjóléti  Központja</t>
  </si>
  <si>
    <t>Ft-ban</t>
  </si>
  <si>
    <t>F</t>
  </si>
  <si>
    <t>G</t>
  </si>
  <si>
    <t>Irányító szerv  által jóváhagyott alaptevékenység maradványából a költségvetési szerv által felhasználható maradvány összege</t>
  </si>
  <si>
    <t>Alaptevékenység maradványán felüli kötelezettségvállalás összege</t>
  </si>
  <si>
    <t>Irányító szerv  által jóváhagyott alaptevékenység maradványának összege</t>
  </si>
  <si>
    <t>Irányító szerv  által jóváhagyott alaptevékenység maradványából az irányító szerv által elvont (beutalási kötelezettséggel terhelt) maradvány összege</t>
  </si>
  <si>
    <t>10.</t>
  </si>
  <si>
    <t>32.</t>
  </si>
  <si>
    <t>34.1</t>
  </si>
  <si>
    <t>34.2</t>
  </si>
  <si>
    <t>Önkormányzat irányítása alá tartozó költségvetési szervek 2017. évi költségvetési maradványa</t>
  </si>
  <si>
    <t>DMJV Városi Szociális Szolgálat*</t>
  </si>
  <si>
    <t>* A DMJV Szociális Szolgálat beutalási kötelezettséggel terhelt maradványának összege tartalmazza a DMJV Idősek Háza beolvadt intézmény 661.925.- Ft-os maradványát.</t>
  </si>
  <si>
    <t>Debreceni Arany János Óvoda</t>
  </si>
  <si>
    <t>9. melléklet a 9/2018. (IV. 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</si>
</sst>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0_ ;\-#,##0\ 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1" fillId="0" borderId="0"/>
    <xf numFmtId="0" fontId="10" fillId="0" borderId="0"/>
  </cellStyleXfs>
  <cellXfs count="36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0" fillId="0" borderId="2" xfId="2" applyFont="1" applyFill="1" applyBorder="1" applyAlignment="1">
      <alignment horizontal="center" vertical="center"/>
    </xf>
    <xf numFmtId="3" fontId="10" fillId="0" borderId="2" xfId="3" applyNumberFormat="1" applyFont="1" applyFill="1" applyBorder="1" applyAlignment="1">
      <alignment horizontal="left" vertical="center" wrapText="1"/>
    </xf>
    <xf numFmtId="164" fontId="10" fillId="0" borderId="2" xfId="1" applyNumberFormat="1" applyFont="1" applyFill="1" applyBorder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0" fontId="4" fillId="0" borderId="0" xfId="0" applyFont="1" applyFill="1"/>
    <xf numFmtId="0" fontId="10" fillId="0" borderId="2" xfId="0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horizontal="center" vertical="center"/>
    </xf>
    <xf numFmtId="3" fontId="12" fillId="0" borderId="2" xfId="4" applyNumberFormat="1" applyFont="1" applyFill="1" applyBorder="1" applyAlignment="1">
      <alignment horizontal="left" vertical="center" wrapText="1"/>
    </xf>
    <xf numFmtId="3" fontId="10" fillId="0" borderId="2" xfId="4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/>
    <xf numFmtId="3" fontId="10" fillId="0" borderId="2" xfId="0" applyNumberFormat="1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14" fillId="0" borderId="2" xfId="1" applyNumberFormat="1" applyFont="1" applyFill="1" applyBorder="1" applyAlignment="1">
      <alignment horizontal="right" vertical="center"/>
    </xf>
    <xf numFmtId="164" fontId="3" fillId="0" borderId="0" xfId="0" applyNumberFormat="1" applyFont="1" applyFill="1"/>
    <xf numFmtId="0" fontId="10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1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7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5">
    <cellStyle name="Ezres" xfId="1" builtinId="3"/>
    <cellStyle name="Normál" xfId="0" builtinId="0"/>
    <cellStyle name="Normál 4 2" xfId="2"/>
    <cellStyle name="Normál_létszámkeret 2" xfId="4"/>
    <cellStyle name="Normál_Munk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abSelected="1" view="pageBreakPreview" zoomScale="90" zoomScaleNormal="90" zoomScaleSheetLayoutView="90" workbookViewId="0">
      <selection activeCell="A3" sqref="A3:G3"/>
    </sheetView>
  </sheetViews>
  <sheetFormatPr defaultRowHeight="14.25" x14ac:dyDescent="0.2"/>
  <cols>
    <col min="1" max="1" width="5.28515625" style="1" customWidth="1"/>
    <col min="2" max="2" width="6.42578125" style="1" customWidth="1"/>
    <col min="3" max="3" width="44.28515625" style="1" customWidth="1"/>
    <col min="4" max="7" width="26" style="2" customWidth="1"/>
    <col min="8" max="245" width="9.140625" style="1"/>
    <col min="246" max="246" width="5.28515625" style="1" customWidth="1"/>
    <col min="247" max="247" width="29.85546875" style="1" customWidth="1"/>
    <col min="248" max="250" width="18.140625" style="1" customWidth="1"/>
    <col min="251" max="252" width="20.7109375" style="1" customWidth="1"/>
    <col min="253" max="253" width="15.7109375" style="1" customWidth="1"/>
    <col min="254" max="501" width="9.140625" style="1"/>
    <col min="502" max="502" width="5.28515625" style="1" customWidth="1"/>
    <col min="503" max="503" width="29.85546875" style="1" customWidth="1"/>
    <col min="504" max="506" width="18.140625" style="1" customWidth="1"/>
    <col min="507" max="508" width="20.7109375" style="1" customWidth="1"/>
    <col min="509" max="509" width="15.7109375" style="1" customWidth="1"/>
    <col min="510" max="757" width="9.140625" style="1"/>
    <col min="758" max="758" width="5.28515625" style="1" customWidth="1"/>
    <col min="759" max="759" width="29.85546875" style="1" customWidth="1"/>
    <col min="760" max="762" width="18.140625" style="1" customWidth="1"/>
    <col min="763" max="764" width="20.7109375" style="1" customWidth="1"/>
    <col min="765" max="765" width="15.7109375" style="1" customWidth="1"/>
    <col min="766" max="1013" width="9.140625" style="1"/>
    <col min="1014" max="1014" width="5.28515625" style="1" customWidth="1"/>
    <col min="1015" max="1015" width="29.85546875" style="1" customWidth="1"/>
    <col min="1016" max="1018" width="18.140625" style="1" customWidth="1"/>
    <col min="1019" max="1020" width="20.7109375" style="1" customWidth="1"/>
    <col min="1021" max="1021" width="15.7109375" style="1" customWidth="1"/>
    <col min="1022" max="1269" width="9.140625" style="1"/>
    <col min="1270" max="1270" width="5.28515625" style="1" customWidth="1"/>
    <col min="1271" max="1271" width="29.85546875" style="1" customWidth="1"/>
    <col min="1272" max="1274" width="18.140625" style="1" customWidth="1"/>
    <col min="1275" max="1276" width="20.7109375" style="1" customWidth="1"/>
    <col min="1277" max="1277" width="15.7109375" style="1" customWidth="1"/>
    <col min="1278" max="1525" width="9.140625" style="1"/>
    <col min="1526" max="1526" width="5.28515625" style="1" customWidth="1"/>
    <col min="1527" max="1527" width="29.85546875" style="1" customWidth="1"/>
    <col min="1528" max="1530" width="18.140625" style="1" customWidth="1"/>
    <col min="1531" max="1532" width="20.7109375" style="1" customWidth="1"/>
    <col min="1533" max="1533" width="15.7109375" style="1" customWidth="1"/>
    <col min="1534" max="1781" width="9.140625" style="1"/>
    <col min="1782" max="1782" width="5.28515625" style="1" customWidth="1"/>
    <col min="1783" max="1783" width="29.85546875" style="1" customWidth="1"/>
    <col min="1784" max="1786" width="18.140625" style="1" customWidth="1"/>
    <col min="1787" max="1788" width="20.7109375" style="1" customWidth="1"/>
    <col min="1789" max="1789" width="15.7109375" style="1" customWidth="1"/>
    <col min="1790" max="2037" width="9.140625" style="1"/>
    <col min="2038" max="2038" width="5.28515625" style="1" customWidth="1"/>
    <col min="2039" max="2039" width="29.85546875" style="1" customWidth="1"/>
    <col min="2040" max="2042" width="18.140625" style="1" customWidth="1"/>
    <col min="2043" max="2044" width="20.7109375" style="1" customWidth="1"/>
    <col min="2045" max="2045" width="15.7109375" style="1" customWidth="1"/>
    <col min="2046" max="2293" width="9.140625" style="1"/>
    <col min="2294" max="2294" width="5.28515625" style="1" customWidth="1"/>
    <col min="2295" max="2295" width="29.85546875" style="1" customWidth="1"/>
    <col min="2296" max="2298" width="18.140625" style="1" customWidth="1"/>
    <col min="2299" max="2300" width="20.7109375" style="1" customWidth="1"/>
    <col min="2301" max="2301" width="15.7109375" style="1" customWidth="1"/>
    <col min="2302" max="2549" width="9.140625" style="1"/>
    <col min="2550" max="2550" width="5.28515625" style="1" customWidth="1"/>
    <col min="2551" max="2551" width="29.85546875" style="1" customWidth="1"/>
    <col min="2552" max="2554" width="18.140625" style="1" customWidth="1"/>
    <col min="2555" max="2556" width="20.7109375" style="1" customWidth="1"/>
    <col min="2557" max="2557" width="15.7109375" style="1" customWidth="1"/>
    <col min="2558" max="2805" width="9.140625" style="1"/>
    <col min="2806" max="2806" width="5.28515625" style="1" customWidth="1"/>
    <col min="2807" max="2807" width="29.85546875" style="1" customWidth="1"/>
    <col min="2808" max="2810" width="18.140625" style="1" customWidth="1"/>
    <col min="2811" max="2812" width="20.7109375" style="1" customWidth="1"/>
    <col min="2813" max="2813" width="15.7109375" style="1" customWidth="1"/>
    <col min="2814" max="3061" width="9.140625" style="1"/>
    <col min="3062" max="3062" width="5.28515625" style="1" customWidth="1"/>
    <col min="3063" max="3063" width="29.85546875" style="1" customWidth="1"/>
    <col min="3064" max="3066" width="18.140625" style="1" customWidth="1"/>
    <col min="3067" max="3068" width="20.7109375" style="1" customWidth="1"/>
    <col min="3069" max="3069" width="15.7109375" style="1" customWidth="1"/>
    <col min="3070" max="3317" width="9.140625" style="1"/>
    <col min="3318" max="3318" width="5.28515625" style="1" customWidth="1"/>
    <col min="3319" max="3319" width="29.85546875" style="1" customWidth="1"/>
    <col min="3320" max="3322" width="18.140625" style="1" customWidth="1"/>
    <col min="3323" max="3324" width="20.7109375" style="1" customWidth="1"/>
    <col min="3325" max="3325" width="15.7109375" style="1" customWidth="1"/>
    <col min="3326" max="3573" width="9.140625" style="1"/>
    <col min="3574" max="3574" width="5.28515625" style="1" customWidth="1"/>
    <col min="3575" max="3575" width="29.85546875" style="1" customWidth="1"/>
    <col min="3576" max="3578" width="18.140625" style="1" customWidth="1"/>
    <col min="3579" max="3580" width="20.7109375" style="1" customWidth="1"/>
    <col min="3581" max="3581" width="15.7109375" style="1" customWidth="1"/>
    <col min="3582" max="3829" width="9.140625" style="1"/>
    <col min="3830" max="3830" width="5.28515625" style="1" customWidth="1"/>
    <col min="3831" max="3831" width="29.85546875" style="1" customWidth="1"/>
    <col min="3832" max="3834" width="18.140625" style="1" customWidth="1"/>
    <col min="3835" max="3836" width="20.7109375" style="1" customWidth="1"/>
    <col min="3837" max="3837" width="15.7109375" style="1" customWidth="1"/>
    <col min="3838" max="4085" width="9.140625" style="1"/>
    <col min="4086" max="4086" width="5.28515625" style="1" customWidth="1"/>
    <col min="4087" max="4087" width="29.85546875" style="1" customWidth="1"/>
    <col min="4088" max="4090" width="18.140625" style="1" customWidth="1"/>
    <col min="4091" max="4092" width="20.7109375" style="1" customWidth="1"/>
    <col min="4093" max="4093" width="15.7109375" style="1" customWidth="1"/>
    <col min="4094" max="4341" width="9.140625" style="1"/>
    <col min="4342" max="4342" width="5.28515625" style="1" customWidth="1"/>
    <col min="4343" max="4343" width="29.85546875" style="1" customWidth="1"/>
    <col min="4344" max="4346" width="18.140625" style="1" customWidth="1"/>
    <col min="4347" max="4348" width="20.7109375" style="1" customWidth="1"/>
    <col min="4349" max="4349" width="15.7109375" style="1" customWidth="1"/>
    <col min="4350" max="4597" width="9.140625" style="1"/>
    <col min="4598" max="4598" width="5.28515625" style="1" customWidth="1"/>
    <col min="4599" max="4599" width="29.85546875" style="1" customWidth="1"/>
    <col min="4600" max="4602" width="18.140625" style="1" customWidth="1"/>
    <col min="4603" max="4604" width="20.7109375" style="1" customWidth="1"/>
    <col min="4605" max="4605" width="15.7109375" style="1" customWidth="1"/>
    <col min="4606" max="4853" width="9.140625" style="1"/>
    <col min="4854" max="4854" width="5.28515625" style="1" customWidth="1"/>
    <col min="4855" max="4855" width="29.85546875" style="1" customWidth="1"/>
    <col min="4856" max="4858" width="18.140625" style="1" customWidth="1"/>
    <col min="4859" max="4860" width="20.7109375" style="1" customWidth="1"/>
    <col min="4861" max="4861" width="15.7109375" style="1" customWidth="1"/>
    <col min="4862" max="5109" width="9.140625" style="1"/>
    <col min="5110" max="5110" width="5.28515625" style="1" customWidth="1"/>
    <col min="5111" max="5111" width="29.85546875" style="1" customWidth="1"/>
    <col min="5112" max="5114" width="18.140625" style="1" customWidth="1"/>
    <col min="5115" max="5116" width="20.7109375" style="1" customWidth="1"/>
    <col min="5117" max="5117" width="15.7109375" style="1" customWidth="1"/>
    <col min="5118" max="5365" width="9.140625" style="1"/>
    <col min="5366" max="5366" width="5.28515625" style="1" customWidth="1"/>
    <col min="5367" max="5367" width="29.85546875" style="1" customWidth="1"/>
    <col min="5368" max="5370" width="18.140625" style="1" customWidth="1"/>
    <col min="5371" max="5372" width="20.7109375" style="1" customWidth="1"/>
    <col min="5373" max="5373" width="15.7109375" style="1" customWidth="1"/>
    <col min="5374" max="5621" width="9.140625" style="1"/>
    <col min="5622" max="5622" width="5.28515625" style="1" customWidth="1"/>
    <col min="5623" max="5623" width="29.85546875" style="1" customWidth="1"/>
    <col min="5624" max="5626" width="18.140625" style="1" customWidth="1"/>
    <col min="5627" max="5628" width="20.7109375" style="1" customWidth="1"/>
    <col min="5629" max="5629" width="15.7109375" style="1" customWidth="1"/>
    <col min="5630" max="5877" width="9.140625" style="1"/>
    <col min="5878" max="5878" width="5.28515625" style="1" customWidth="1"/>
    <col min="5879" max="5879" width="29.85546875" style="1" customWidth="1"/>
    <col min="5880" max="5882" width="18.140625" style="1" customWidth="1"/>
    <col min="5883" max="5884" width="20.7109375" style="1" customWidth="1"/>
    <col min="5885" max="5885" width="15.7109375" style="1" customWidth="1"/>
    <col min="5886" max="6133" width="9.140625" style="1"/>
    <col min="6134" max="6134" width="5.28515625" style="1" customWidth="1"/>
    <col min="6135" max="6135" width="29.85546875" style="1" customWidth="1"/>
    <col min="6136" max="6138" width="18.140625" style="1" customWidth="1"/>
    <col min="6139" max="6140" width="20.7109375" style="1" customWidth="1"/>
    <col min="6141" max="6141" width="15.7109375" style="1" customWidth="1"/>
    <col min="6142" max="6389" width="9.140625" style="1"/>
    <col min="6390" max="6390" width="5.28515625" style="1" customWidth="1"/>
    <col min="6391" max="6391" width="29.85546875" style="1" customWidth="1"/>
    <col min="6392" max="6394" width="18.140625" style="1" customWidth="1"/>
    <col min="6395" max="6396" width="20.7109375" style="1" customWidth="1"/>
    <col min="6397" max="6397" width="15.7109375" style="1" customWidth="1"/>
    <col min="6398" max="6645" width="9.140625" style="1"/>
    <col min="6646" max="6646" width="5.28515625" style="1" customWidth="1"/>
    <col min="6647" max="6647" width="29.85546875" style="1" customWidth="1"/>
    <col min="6648" max="6650" width="18.140625" style="1" customWidth="1"/>
    <col min="6651" max="6652" width="20.7109375" style="1" customWidth="1"/>
    <col min="6653" max="6653" width="15.7109375" style="1" customWidth="1"/>
    <col min="6654" max="6901" width="9.140625" style="1"/>
    <col min="6902" max="6902" width="5.28515625" style="1" customWidth="1"/>
    <col min="6903" max="6903" width="29.85546875" style="1" customWidth="1"/>
    <col min="6904" max="6906" width="18.140625" style="1" customWidth="1"/>
    <col min="6907" max="6908" width="20.7109375" style="1" customWidth="1"/>
    <col min="6909" max="6909" width="15.7109375" style="1" customWidth="1"/>
    <col min="6910" max="7157" width="9.140625" style="1"/>
    <col min="7158" max="7158" width="5.28515625" style="1" customWidth="1"/>
    <col min="7159" max="7159" width="29.85546875" style="1" customWidth="1"/>
    <col min="7160" max="7162" width="18.140625" style="1" customWidth="1"/>
    <col min="7163" max="7164" width="20.7109375" style="1" customWidth="1"/>
    <col min="7165" max="7165" width="15.7109375" style="1" customWidth="1"/>
    <col min="7166" max="7413" width="9.140625" style="1"/>
    <col min="7414" max="7414" width="5.28515625" style="1" customWidth="1"/>
    <col min="7415" max="7415" width="29.85546875" style="1" customWidth="1"/>
    <col min="7416" max="7418" width="18.140625" style="1" customWidth="1"/>
    <col min="7419" max="7420" width="20.7109375" style="1" customWidth="1"/>
    <col min="7421" max="7421" width="15.7109375" style="1" customWidth="1"/>
    <col min="7422" max="7669" width="9.140625" style="1"/>
    <col min="7670" max="7670" width="5.28515625" style="1" customWidth="1"/>
    <col min="7671" max="7671" width="29.85546875" style="1" customWidth="1"/>
    <col min="7672" max="7674" width="18.140625" style="1" customWidth="1"/>
    <col min="7675" max="7676" width="20.7109375" style="1" customWidth="1"/>
    <col min="7677" max="7677" width="15.7109375" style="1" customWidth="1"/>
    <col min="7678" max="7925" width="9.140625" style="1"/>
    <col min="7926" max="7926" width="5.28515625" style="1" customWidth="1"/>
    <col min="7927" max="7927" width="29.85546875" style="1" customWidth="1"/>
    <col min="7928" max="7930" width="18.140625" style="1" customWidth="1"/>
    <col min="7931" max="7932" width="20.7109375" style="1" customWidth="1"/>
    <col min="7933" max="7933" width="15.7109375" style="1" customWidth="1"/>
    <col min="7934" max="8181" width="9.140625" style="1"/>
    <col min="8182" max="8182" width="5.28515625" style="1" customWidth="1"/>
    <col min="8183" max="8183" width="29.85546875" style="1" customWidth="1"/>
    <col min="8184" max="8186" width="18.140625" style="1" customWidth="1"/>
    <col min="8187" max="8188" width="20.7109375" style="1" customWidth="1"/>
    <col min="8189" max="8189" width="15.7109375" style="1" customWidth="1"/>
    <col min="8190" max="8437" width="9.140625" style="1"/>
    <col min="8438" max="8438" width="5.28515625" style="1" customWidth="1"/>
    <col min="8439" max="8439" width="29.85546875" style="1" customWidth="1"/>
    <col min="8440" max="8442" width="18.140625" style="1" customWidth="1"/>
    <col min="8443" max="8444" width="20.7109375" style="1" customWidth="1"/>
    <col min="8445" max="8445" width="15.7109375" style="1" customWidth="1"/>
    <col min="8446" max="8693" width="9.140625" style="1"/>
    <col min="8694" max="8694" width="5.28515625" style="1" customWidth="1"/>
    <col min="8695" max="8695" width="29.85546875" style="1" customWidth="1"/>
    <col min="8696" max="8698" width="18.140625" style="1" customWidth="1"/>
    <col min="8699" max="8700" width="20.7109375" style="1" customWidth="1"/>
    <col min="8701" max="8701" width="15.7109375" style="1" customWidth="1"/>
    <col min="8702" max="8949" width="9.140625" style="1"/>
    <col min="8950" max="8950" width="5.28515625" style="1" customWidth="1"/>
    <col min="8951" max="8951" width="29.85546875" style="1" customWidth="1"/>
    <col min="8952" max="8954" width="18.140625" style="1" customWidth="1"/>
    <col min="8955" max="8956" width="20.7109375" style="1" customWidth="1"/>
    <col min="8957" max="8957" width="15.7109375" style="1" customWidth="1"/>
    <col min="8958" max="9205" width="9.140625" style="1"/>
    <col min="9206" max="9206" width="5.28515625" style="1" customWidth="1"/>
    <col min="9207" max="9207" width="29.85546875" style="1" customWidth="1"/>
    <col min="9208" max="9210" width="18.140625" style="1" customWidth="1"/>
    <col min="9211" max="9212" width="20.7109375" style="1" customWidth="1"/>
    <col min="9213" max="9213" width="15.7109375" style="1" customWidth="1"/>
    <col min="9214" max="9461" width="9.140625" style="1"/>
    <col min="9462" max="9462" width="5.28515625" style="1" customWidth="1"/>
    <col min="9463" max="9463" width="29.85546875" style="1" customWidth="1"/>
    <col min="9464" max="9466" width="18.140625" style="1" customWidth="1"/>
    <col min="9467" max="9468" width="20.7109375" style="1" customWidth="1"/>
    <col min="9469" max="9469" width="15.7109375" style="1" customWidth="1"/>
    <col min="9470" max="9717" width="9.140625" style="1"/>
    <col min="9718" max="9718" width="5.28515625" style="1" customWidth="1"/>
    <col min="9719" max="9719" width="29.85546875" style="1" customWidth="1"/>
    <col min="9720" max="9722" width="18.140625" style="1" customWidth="1"/>
    <col min="9723" max="9724" width="20.7109375" style="1" customWidth="1"/>
    <col min="9725" max="9725" width="15.7109375" style="1" customWidth="1"/>
    <col min="9726" max="9973" width="9.140625" style="1"/>
    <col min="9974" max="9974" width="5.28515625" style="1" customWidth="1"/>
    <col min="9975" max="9975" width="29.85546875" style="1" customWidth="1"/>
    <col min="9976" max="9978" width="18.140625" style="1" customWidth="1"/>
    <col min="9979" max="9980" width="20.7109375" style="1" customWidth="1"/>
    <col min="9981" max="9981" width="15.7109375" style="1" customWidth="1"/>
    <col min="9982" max="10229" width="9.140625" style="1"/>
    <col min="10230" max="10230" width="5.28515625" style="1" customWidth="1"/>
    <col min="10231" max="10231" width="29.85546875" style="1" customWidth="1"/>
    <col min="10232" max="10234" width="18.140625" style="1" customWidth="1"/>
    <col min="10235" max="10236" width="20.7109375" style="1" customWidth="1"/>
    <col min="10237" max="10237" width="15.7109375" style="1" customWidth="1"/>
    <col min="10238" max="10485" width="9.140625" style="1"/>
    <col min="10486" max="10486" width="5.28515625" style="1" customWidth="1"/>
    <col min="10487" max="10487" width="29.85546875" style="1" customWidth="1"/>
    <col min="10488" max="10490" width="18.140625" style="1" customWidth="1"/>
    <col min="10491" max="10492" width="20.7109375" style="1" customWidth="1"/>
    <col min="10493" max="10493" width="15.7109375" style="1" customWidth="1"/>
    <col min="10494" max="10741" width="9.140625" style="1"/>
    <col min="10742" max="10742" width="5.28515625" style="1" customWidth="1"/>
    <col min="10743" max="10743" width="29.85546875" style="1" customWidth="1"/>
    <col min="10744" max="10746" width="18.140625" style="1" customWidth="1"/>
    <col min="10747" max="10748" width="20.7109375" style="1" customWidth="1"/>
    <col min="10749" max="10749" width="15.7109375" style="1" customWidth="1"/>
    <col min="10750" max="10997" width="9.140625" style="1"/>
    <col min="10998" max="10998" width="5.28515625" style="1" customWidth="1"/>
    <col min="10999" max="10999" width="29.85546875" style="1" customWidth="1"/>
    <col min="11000" max="11002" width="18.140625" style="1" customWidth="1"/>
    <col min="11003" max="11004" width="20.7109375" style="1" customWidth="1"/>
    <col min="11005" max="11005" width="15.7109375" style="1" customWidth="1"/>
    <col min="11006" max="11253" width="9.140625" style="1"/>
    <col min="11254" max="11254" width="5.28515625" style="1" customWidth="1"/>
    <col min="11255" max="11255" width="29.85546875" style="1" customWidth="1"/>
    <col min="11256" max="11258" width="18.140625" style="1" customWidth="1"/>
    <col min="11259" max="11260" width="20.7109375" style="1" customWidth="1"/>
    <col min="11261" max="11261" width="15.7109375" style="1" customWidth="1"/>
    <col min="11262" max="11509" width="9.140625" style="1"/>
    <col min="11510" max="11510" width="5.28515625" style="1" customWidth="1"/>
    <col min="11511" max="11511" width="29.85546875" style="1" customWidth="1"/>
    <col min="11512" max="11514" width="18.140625" style="1" customWidth="1"/>
    <col min="11515" max="11516" width="20.7109375" style="1" customWidth="1"/>
    <col min="11517" max="11517" width="15.7109375" style="1" customWidth="1"/>
    <col min="11518" max="11765" width="9.140625" style="1"/>
    <col min="11766" max="11766" width="5.28515625" style="1" customWidth="1"/>
    <col min="11767" max="11767" width="29.85546875" style="1" customWidth="1"/>
    <col min="11768" max="11770" width="18.140625" style="1" customWidth="1"/>
    <col min="11771" max="11772" width="20.7109375" style="1" customWidth="1"/>
    <col min="11773" max="11773" width="15.7109375" style="1" customWidth="1"/>
    <col min="11774" max="12021" width="9.140625" style="1"/>
    <col min="12022" max="12022" width="5.28515625" style="1" customWidth="1"/>
    <col min="12023" max="12023" width="29.85546875" style="1" customWidth="1"/>
    <col min="12024" max="12026" width="18.140625" style="1" customWidth="1"/>
    <col min="12027" max="12028" width="20.7109375" style="1" customWidth="1"/>
    <col min="12029" max="12029" width="15.7109375" style="1" customWidth="1"/>
    <col min="12030" max="12277" width="9.140625" style="1"/>
    <col min="12278" max="12278" width="5.28515625" style="1" customWidth="1"/>
    <col min="12279" max="12279" width="29.85546875" style="1" customWidth="1"/>
    <col min="12280" max="12282" width="18.140625" style="1" customWidth="1"/>
    <col min="12283" max="12284" width="20.7109375" style="1" customWidth="1"/>
    <col min="12285" max="12285" width="15.7109375" style="1" customWidth="1"/>
    <col min="12286" max="12533" width="9.140625" style="1"/>
    <col min="12534" max="12534" width="5.28515625" style="1" customWidth="1"/>
    <col min="12535" max="12535" width="29.85546875" style="1" customWidth="1"/>
    <col min="12536" max="12538" width="18.140625" style="1" customWidth="1"/>
    <col min="12539" max="12540" width="20.7109375" style="1" customWidth="1"/>
    <col min="12541" max="12541" width="15.7109375" style="1" customWidth="1"/>
    <col min="12542" max="12789" width="9.140625" style="1"/>
    <col min="12790" max="12790" width="5.28515625" style="1" customWidth="1"/>
    <col min="12791" max="12791" width="29.85546875" style="1" customWidth="1"/>
    <col min="12792" max="12794" width="18.140625" style="1" customWidth="1"/>
    <col min="12795" max="12796" width="20.7109375" style="1" customWidth="1"/>
    <col min="12797" max="12797" width="15.7109375" style="1" customWidth="1"/>
    <col min="12798" max="13045" width="9.140625" style="1"/>
    <col min="13046" max="13046" width="5.28515625" style="1" customWidth="1"/>
    <col min="13047" max="13047" width="29.85546875" style="1" customWidth="1"/>
    <col min="13048" max="13050" width="18.140625" style="1" customWidth="1"/>
    <col min="13051" max="13052" width="20.7109375" style="1" customWidth="1"/>
    <col min="13053" max="13053" width="15.7109375" style="1" customWidth="1"/>
    <col min="13054" max="13301" width="9.140625" style="1"/>
    <col min="13302" max="13302" width="5.28515625" style="1" customWidth="1"/>
    <col min="13303" max="13303" width="29.85546875" style="1" customWidth="1"/>
    <col min="13304" max="13306" width="18.140625" style="1" customWidth="1"/>
    <col min="13307" max="13308" width="20.7109375" style="1" customWidth="1"/>
    <col min="13309" max="13309" width="15.7109375" style="1" customWidth="1"/>
    <col min="13310" max="13557" width="9.140625" style="1"/>
    <col min="13558" max="13558" width="5.28515625" style="1" customWidth="1"/>
    <col min="13559" max="13559" width="29.85546875" style="1" customWidth="1"/>
    <col min="13560" max="13562" width="18.140625" style="1" customWidth="1"/>
    <col min="13563" max="13564" width="20.7109375" style="1" customWidth="1"/>
    <col min="13565" max="13565" width="15.7109375" style="1" customWidth="1"/>
    <col min="13566" max="13813" width="9.140625" style="1"/>
    <col min="13814" max="13814" width="5.28515625" style="1" customWidth="1"/>
    <col min="13815" max="13815" width="29.85546875" style="1" customWidth="1"/>
    <col min="13816" max="13818" width="18.140625" style="1" customWidth="1"/>
    <col min="13819" max="13820" width="20.7109375" style="1" customWidth="1"/>
    <col min="13821" max="13821" width="15.7109375" style="1" customWidth="1"/>
    <col min="13822" max="14069" width="9.140625" style="1"/>
    <col min="14070" max="14070" width="5.28515625" style="1" customWidth="1"/>
    <col min="14071" max="14071" width="29.85546875" style="1" customWidth="1"/>
    <col min="14072" max="14074" width="18.140625" style="1" customWidth="1"/>
    <col min="14075" max="14076" width="20.7109375" style="1" customWidth="1"/>
    <col min="14077" max="14077" width="15.7109375" style="1" customWidth="1"/>
    <col min="14078" max="14325" width="9.140625" style="1"/>
    <col min="14326" max="14326" width="5.28515625" style="1" customWidth="1"/>
    <col min="14327" max="14327" width="29.85546875" style="1" customWidth="1"/>
    <col min="14328" max="14330" width="18.140625" style="1" customWidth="1"/>
    <col min="14331" max="14332" width="20.7109375" style="1" customWidth="1"/>
    <col min="14333" max="14333" width="15.7109375" style="1" customWidth="1"/>
    <col min="14334" max="14581" width="9.140625" style="1"/>
    <col min="14582" max="14582" width="5.28515625" style="1" customWidth="1"/>
    <col min="14583" max="14583" width="29.85546875" style="1" customWidth="1"/>
    <col min="14584" max="14586" width="18.140625" style="1" customWidth="1"/>
    <col min="14587" max="14588" width="20.7109375" style="1" customWidth="1"/>
    <col min="14589" max="14589" width="15.7109375" style="1" customWidth="1"/>
    <col min="14590" max="14837" width="9.140625" style="1"/>
    <col min="14838" max="14838" width="5.28515625" style="1" customWidth="1"/>
    <col min="14839" max="14839" width="29.85546875" style="1" customWidth="1"/>
    <col min="14840" max="14842" width="18.140625" style="1" customWidth="1"/>
    <col min="14843" max="14844" width="20.7109375" style="1" customWidth="1"/>
    <col min="14845" max="14845" width="15.7109375" style="1" customWidth="1"/>
    <col min="14846" max="15093" width="9.140625" style="1"/>
    <col min="15094" max="15094" width="5.28515625" style="1" customWidth="1"/>
    <col min="15095" max="15095" width="29.85546875" style="1" customWidth="1"/>
    <col min="15096" max="15098" width="18.140625" style="1" customWidth="1"/>
    <col min="15099" max="15100" width="20.7109375" style="1" customWidth="1"/>
    <col min="15101" max="15101" width="15.7109375" style="1" customWidth="1"/>
    <col min="15102" max="15349" width="9.140625" style="1"/>
    <col min="15350" max="15350" width="5.28515625" style="1" customWidth="1"/>
    <col min="15351" max="15351" width="29.85546875" style="1" customWidth="1"/>
    <col min="15352" max="15354" width="18.140625" style="1" customWidth="1"/>
    <col min="15355" max="15356" width="20.7109375" style="1" customWidth="1"/>
    <col min="15357" max="15357" width="15.7109375" style="1" customWidth="1"/>
    <col min="15358" max="15605" width="9.140625" style="1"/>
    <col min="15606" max="15606" width="5.28515625" style="1" customWidth="1"/>
    <col min="15607" max="15607" width="29.85546875" style="1" customWidth="1"/>
    <col min="15608" max="15610" width="18.140625" style="1" customWidth="1"/>
    <col min="15611" max="15612" width="20.7109375" style="1" customWidth="1"/>
    <col min="15613" max="15613" width="15.7109375" style="1" customWidth="1"/>
    <col min="15614" max="15861" width="9.140625" style="1"/>
    <col min="15862" max="15862" width="5.28515625" style="1" customWidth="1"/>
    <col min="15863" max="15863" width="29.85546875" style="1" customWidth="1"/>
    <col min="15864" max="15866" width="18.140625" style="1" customWidth="1"/>
    <col min="15867" max="15868" width="20.7109375" style="1" customWidth="1"/>
    <col min="15869" max="15869" width="15.7109375" style="1" customWidth="1"/>
    <col min="15870" max="16117" width="9.140625" style="1"/>
    <col min="16118" max="16118" width="5.28515625" style="1" customWidth="1"/>
    <col min="16119" max="16119" width="29.85546875" style="1" customWidth="1"/>
    <col min="16120" max="16122" width="18.140625" style="1" customWidth="1"/>
    <col min="16123" max="16124" width="20.7109375" style="1" customWidth="1"/>
    <col min="16125" max="16125" width="15.7109375" style="1" customWidth="1"/>
    <col min="16126" max="16384" width="9.140625" style="1"/>
  </cols>
  <sheetData>
    <row r="1" spans="1:7" ht="15" x14ac:dyDescent="0.25">
      <c r="A1" s="32" t="s">
        <v>120</v>
      </c>
      <c r="B1" s="32"/>
      <c r="C1" s="32"/>
      <c r="D1" s="32"/>
      <c r="E1" s="32"/>
      <c r="F1" s="32"/>
      <c r="G1" s="32"/>
    </row>
    <row r="2" spans="1:7" x14ac:dyDescent="0.2">
      <c r="A2" s="2"/>
      <c r="B2" s="2"/>
      <c r="C2" s="2"/>
    </row>
    <row r="3" spans="1:7" ht="36" customHeight="1" x14ac:dyDescent="0.2">
      <c r="A3" s="31" t="s">
        <v>116</v>
      </c>
      <c r="B3" s="31"/>
      <c r="C3" s="31"/>
      <c r="D3" s="31"/>
      <c r="E3" s="31"/>
      <c r="F3" s="31"/>
      <c r="G3" s="31"/>
    </row>
    <row r="4" spans="1:7" ht="15" x14ac:dyDescent="0.25">
      <c r="A4" s="30" t="s">
        <v>105</v>
      </c>
      <c r="B4" s="30"/>
      <c r="C4" s="30"/>
      <c r="D4" s="30"/>
      <c r="E4" s="30"/>
      <c r="F4" s="30"/>
      <c r="G4" s="30"/>
    </row>
    <row r="5" spans="1:7" s="3" customFormat="1" ht="12" x14ac:dyDescent="0.2">
      <c r="A5" s="23" t="s">
        <v>0</v>
      </c>
      <c r="B5" s="23" t="s">
        <v>1</v>
      </c>
      <c r="C5" s="23" t="s">
        <v>2</v>
      </c>
      <c r="D5" s="23" t="s">
        <v>3</v>
      </c>
      <c r="E5" s="23" t="s">
        <v>4</v>
      </c>
      <c r="F5" s="23" t="s">
        <v>106</v>
      </c>
      <c r="G5" s="23" t="s">
        <v>107</v>
      </c>
    </row>
    <row r="6" spans="1:7" s="4" customFormat="1" ht="93.75" customHeight="1" x14ac:dyDescent="0.2">
      <c r="A6" s="24" t="s">
        <v>5</v>
      </c>
      <c r="B6" s="24" t="s">
        <v>6</v>
      </c>
      <c r="C6" s="24" t="s">
        <v>7</v>
      </c>
      <c r="D6" s="25" t="s">
        <v>110</v>
      </c>
      <c r="E6" s="25" t="s">
        <v>108</v>
      </c>
      <c r="F6" s="25" t="s">
        <v>111</v>
      </c>
      <c r="G6" s="25" t="s">
        <v>109</v>
      </c>
    </row>
    <row r="7" spans="1:7" x14ac:dyDescent="0.2">
      <c r="A7" s="5" t="s">
        <v>8</v>
      </c>
      <c r="B7" s="5"/>
      <c r="C7" s="6" t="s">
        <v>9</v>
      </c>
      <c r="D7" s="7">
        <v>22767660</v>
      </c>
      <c r="E7" s="7">
        <v>2634716</v>
      </c>
      <c r="F7" s="7">
        <f>D7-E7</f>
        <v>20132944</v>
      </c>
      <c r="G7" s="7"/>
    </row>
    <row r="8" spans="1:7" x14ac:dyDescent="0.2">
      <c r="A8" s="5" t="s">
        <v>10</v>
      </c>
      <c r="B8" s="5"/>
      <c r="C8" s="6" t="s">
        <v>11</v>
      </c>
      <c r="D8" s="7">
        <v>4922756</v>
      </c>
      <c r="E8" s="7">
        <v>1322627</v>
      </c>
      <c r="F8" s="7">
        <f t="shared" ref="F8:F59" si="0">D8-E8</f>
        <v>3600129</v>
      </c>
      <c r="G8" s="7"/>
    </row>
    <row r="9" spans="1:7" x14ac:dyDescent="0.2">
      <c r="A9" s="5" t="s">
        <v>12</v>
      </c>
      <c r="B9" s="5"/>
      <c r="C9" s="6" t="s">
        <v>13</v>
      </c>
      <c r="D9" s="7">
        <v>6845909</v>
      </c>
      <c r="E9" s="7">
        <v>750242</v>
      </c>
      <c r="F9" s="7">
        <f t="shared" si="0"/>
        <v>6095667</v>
      </c>
      <c r="G9" s="7"/>
    </row>
    <row r="10" spans="1:7" x14ac:dyDescent="0.2">
      <c r="A10" s="5" t="s">
        <v>14</v>
      </c>
      <c r="B10" s="5"/>
      <c r="C10" s="6" t="s">
        <v>15</v>
      </c>
      <c r="D10" s="7">
        <v>5701699</v>
      </c>
      <c r="E10" s="7">
        <v>550487</v>
      </c>
      <c r="F10" s="7">
        <f t="shared" si="0"/>
        <v>5151212</v>
      </c>
      <c r="G10" s="7"/>
    </row>
    <row r="11" spans="1:7" x14ac:dyDescent="0.2">
      <c r="A11" s="5" t="s">
        <v>16</v>
      </c>
      <c r="B11" s="5"/>
      <c r="C11" s="6" t="s">
        <v>17</v>
      </c>
      <c r="D11" s="7">
        <v>3665116</v>
      </c>
      <c r="E11" s="7">
        <v>512374</v>
      </c>
      <c r="F11" s="7">
        <f t="shared" si="0"/>
        <v>3152742</v>
      </c>
      <c r="G11" s="7"/>
    </row>
    <row r="12" spans="1:7" x14ac:dyDescent="0.2">
      <c r="A12" s="5" t="s">
        <v>18</v>
      </c>
      <c r="B12" s="5"/>
      <c r="C12" s="6" t="s">
        <v>19</v>
      </c>
      <c r="D12" s="7">
        <v>6452345</v>
      </c>
      <c r="E12" s="7">
        <v>1072312</v>
      </c>
      <c r="F12" s="7">
        <f t="shared" si="0"/>
        <v>5380033</v>
      </c>
      <c r="G12" s="7"/>
    </row>
    <row r="13" spans="1:7" x14ac:dyDescent="0.2">
      <c r="A13" s="5" t="s">
        <v>20</v>
      </c>
      <c r="B13" s="5"/>
      <c r="C13" s="6" t="s">
        <v>21</v>
      </c>
      <c r="D13" s="7">
        <v>6776581</v>
      </c>
      <c r="E13" s="7">
        <v>1336332</v>
      </c>
      <c r="F13" s="7">
        <f t="shared" si="0"/>
        <v>5440249</v>
      </c>
      <c r="G13" s="7"/>
    </row>
    <row r="14" spans="1:7" x14ac:dyDescent="0.2">
      <c r="A14" s="5" t="s">
        <v>22</v>
      </c>
      <c r="B14" s="5"/>
      <c r="C14" s="6" t="s">
        <v>23</v>
      </c>
      <c r="D14" s="7">
        <v>3939636</v>
      </c>
      <c r="E14" s="7">
        <v>574674</v>
      </c>
      <c r="F14" s="7">
        <f t="shared" si="0"/>
        <v>3364962</v>
      </c>
      <c r="G14" s="7"/>
    </row>
    <row r="15" spans="1:7" x14ac:dyDescent="0.2">
      <c r="A15" s="5" t="s">
        <v>24</v>
      </c>
      <c r="B15" s="5"/>
      <c r="C15" s="6" t="s">
        <v>25</v>
      </c>
      <c r="D15" s="7">
        <v>7272196</v>
      </c>
      <c r="E15" s="7">
        <v>3175057</v>
      </c>
      <c r="F15" s="7">
        <f t="shared" si="0"/>
        <v>4097139</v>
      </c>
      <c r="G15" s="7"/>
    </row>
    <row r="16" spans="1:7" x14ac:dyDescent="0.2">
      <c r="A16" s="5" t="s">
        <v>112</v>
      </c>
      <c r="B16" s="5"/>
      <c r="C16" s="6" t="s">
        <v>26</v>
      </c>
      <c r="D16" s="7">
        <v>6005362</v>
      </c>
      <c r="E16" s="7">
        <v>509794</v>
      </c>
      <c r="F16" s="7">
        <f t="shared" si="0"/>
        <v>5495568</v>
      </c>
      <c r="G16" s="7"/>
    </row>
    <row r="17" spans="1:7" x14ac:dyDescent="0.2">
      <c r="A17" s="5" t="s">
        <v>27</v>
      </c>
      <c r="B17" s="5"/>
      <c r="C17" s="6" t="s">
        <v>28</v>
      </c>
      <c r="D17" s="7">
        <v>6268471</v>
      </c>
      <c r="E17" s="7">
        <v>626638</v>
      </c>
      <c r="F17" s="7">
        <f t="shared" si="0"/>
        <v>5641833</v>
      </c>
      <c r="G17" s="7"/>
    </row>
    <row r="18" spans="1:7" x14ac:dyDescent="0.2">
      <c r="A18" s="5" t="s">
        <v>29</v>
      </c>
      <c r="B18" s="5"/>
      <c r="C18" s="6" t="s">
        <v>30</v>
      </c>
      <c r="D18" s="7">
        <v>3959592</v>
      </c>
      <c r="E18" s="7">
        <v>613434</v>
      </c>
      <c r="F18" s="7">
        <f t="shared" si="0"/>
        <v>3346158</v>
      </c>
      <c r="G18" s="7"/>
    </row>
    <row r="19" spans="1:7" x14ac:dyDescent="0.2">
      <c r="A19" s="5" t="s">
        <v>31</v>
      </c>
      <c r="B19" s="5"/>
      <c r="C19" s="6" t="s">
        <v>32</v>
      </c>
      <c r="D19" s="7">
        <v>8588260</v>
      </c>
      <c r="E19" s="7">
        <v>817860</v>
      </c>
      <c r="F19" s="7">
        <f t="shared" si="0"/>
        <v>7770400</v>
      </c>
      <c r="G19" s="7"/>
    </row>
    <row r="20" spans="1:7" x14ac:dyDescent="0.2">
      <c r="A20" s="5" t="s">
        <v>33</v>
      </c>
      <c r="B20" s="5"/>
      <c r="C20" s="6" t="s">
        <v>34</v>
      </c>
      <c r="D20" s="7">
        <v>7283708</v>
      </c>
      <c r="E20" s="7">
        <v>806577</v>
      </c>
      <c r="F20" s="7">
        <f t="shared" si="0"/>
        <v>6477131</v>
      </c>
      <c r="G20" s="7"/>
    </row>
    <row r="21" spans="1:7" x14ac:dyDescent="0.2">
      <c r="A21" s="5" t="s">
        <v>35</v>
      </c>
      <c r="B21" s="5"/>
      <c r="C21" s="6" t="s">
        <v>36</v>
      </c>
      <c r="D21" s="7">
        <v>5384219</v>
      </c>
      <c r="E21" s="7">
        <v>726484</v>
      </c>
      <c r="F21" s="7">
        <f t="shared" si="0"/>
        <v>4657735</v>
      </c>
      <c r="G21" s="7"/>
    </row>
    <row r="22" spans="1:7" x14ac:dyDescent="0.2">
      <c r="A22" s="5" t="s">
        <v>37</v>
      </c>
      <c r="B22" s="5"/>
      <c r="C22" s="6" t="s">
        <v>38</v>
      </c>
      <c r="D22" s="7">
        <v>6956745</v>
      </c>
      <c r="E22" s="7">
        <v>725584</v>
      </c>
      <c r="F22" s="7">
        <f t="shared" si="0"/>
        <v>6231161</v>
      </c>
      <c r="G22" s="7"/>
    </row>
    <row r="23" spans="1:7" x14ac:dyDescent="0.2">
      <c r="A23" s="5" t="s">
        <v>39</v>
      </c>
      <c r="B23" s="5"/>
      <c r="C23" s="6" t="s">
        <v>40</v>
      </c>
      <c r="D23" s="7">
        <v>8574648</v>
      </c>
      <c r="E23" s="7">
        <v>953422</v>
      </c>
      <c r="F23" s="7">
        <f t="shared" si="0"/>
        <v>7621226</v>
      </c>
      <c r="G23" s="7"/>
    </row>
    <row r="24" spans="1:7" x14ac:dyDescent="0.2">
      <c r="A24" s="5" t="s">
        <v>41</v>
      </c>
      <c r="B24" s="5"/>
      <c r="C24" s="6" t="s">
        <v>42</v>
      </c>
      <c r="D24" s="7">
        <v>6670795</v>
      </c>
      <c r="E24" s="7">
        <v>2727297</v>
      </c>
      <c r="F24" s="7">
        <f t="shared" si="0"/>
        <v>3943498</v>
      </c>
      <c r="G24" s="7"/>
    </row>
    <row r="25" spans="1:7" x14ac:dyDescent="0.2">
      <c r="A25" s="5" t="s">
        <v>43</v>
      </c>
      <c r="B25" s="5"/>
      <c r="C25" s="6" t="s">
        <v>44</v>
      </c>
      <c r="D25" s="7">
        <v>2763611</v>
      </c>
      <c r="E25" s="7">
        <v>2631892</v>
      </c>
      <c r="F25" s="7">
        <f t="shared" si="0"/>
        <v>131719</v>
      </c>
      <c r="G25" s="7"/>
    </row>
    <row r="26" spans="1:7" x14ac:dyDescent="0.2">
      <c r="A26" s="5" t="s">
        <v>45</v>
      </c>
      <c r="B26" s="5"/>
      <c r="C26" s="6" t="s">
        <v>46</v>
      </c>
      <c r="D26" s="7">
        <v>4728167</v>
      </c>
      <c r="E26" s="7">
        <v>681847</v>
      </c>
      <c r="F26" s="7">
        <f t="shared" si="0"/>
        <v>4046320</v>
      </c>
      <c r="G26" s="7"/>
    </row>
    <row r="27" spans="1:7" x14ac:dyDescent="0.2">
      <c r="A27" s="5" t="s">
        <v>47</v>
      </c>
      <c r="B27" s="5"/>
      <c r="C27" s="6" t="s">
        <v>48</v>
      </c>
      <c r="D27" s="7">
        <v>10173995</v>
      </c>
      <c r="E27" s="7">
        <v>712820</v>
      </c>
      <c r="F27" s="7">
        <f t="shared" si="0"/>
        <v>9461175</v>
      </c>
      <c r="G27" s="7"/>
    </row>
    <row r="28" spans="1:7" x14ac:dyDescent="0.2">
      <c r="A28" s="5" t="s">
        <v>49</v>
      </c>
      <c r="B28" s="5"/>
      <c r="C28" s="6" t="s">
        <v>50</v>
      </c>
      <c r="D28" s="7">
        <v>5489717</v>
      </c>
      <c r="E28" s="7">
        <v>551614</v>
      </c>
      <c r="F28" s="7">
        <f t="shared" si="0"/>
        <v>4938103</v>
      </c>
      <c r="G28" s="7"/>
    </row>
    <row r="29" spans="1:7" x14ac:dyDescent="0.2">
      <c r="A29" s="5" t="s">
        <v>51</v>
      </c>
      <c r="B29" s="5"/>
      <c r="C29" s="6" t="s">
        <v>52</v>
      </c>
      <c r="D29" s="7">
        <v>4412980</v>
      </c>
      <c r="E29" s="7">
        <v>1033372</v>
      </c>
      <c r="F29" s="7">
        <f t="shared" si="0"/>
        <v>3379608</v>
      </c>
      <c r="G29" s="7"/>
    </row>
    <row r="30" spans="1:7" x14ac:dyDescent="0.2">
      <c r="A30" s="5" t="s">
        <v>53</v>
      </c>
      <c r="B30" s="5"/>
      <c r="C30" s="6" t="s">
        <v>54</v>
      </c>
      <c r="D30" s="7">
        <v>4404729</v>
      </c>
      <c r="E30" s="7">
        <v>592024</v>
      </c>
      <c r="F30" s="7">
        <f t="shared" si="0"/>
        <v>3812705</v>
      </c>
      <c r="G30" s="7"/>
    </row>
    <row r="31" spans="1:7" x14ac:dyDescent="0.2">
      <c r="A31" s="5" t="s">
        <v>55</v>
      </c>
      <c r="B31" s="5"/>
      <c r="C31" s="6" t="s">
        <v>119</v>
      </c>
      <c r="D31" s="7">
        <v>6332429</v>
      </c>
      <c r="E31" s="7">
        <v>1710422</v>
      </c>
      <c r="F31" s="7">
        <f t="shared" si="0"/>
        <v>4622007</v>
      </c>
      <c r="G31" s="7"/>
    </row>
    <row r="32" spans="1:7" x14ac:dyDescent="0.2">
      <c r="A32" s="5" t="s">
        <v>56</v>
      </c>
      <c r="B32" s="5"/>
      <c r="C32" s="6" t="s">
        <v>57</v>
      </c>
      <c r="D32" s="7">
        <v>13177903</v>
      </c>
      <c r="E32" s="7">
        <v>1461768</v>
      </c>
      <c r="F32" s="7">
        <f t="shared" si="0"/>
        <v>11716135</v>
      </c>
      <c r="G32" s="7"/>
    </row>
    <row r="33" spans="1:7" x14ac:dyDescent="0.2">
      <c r="A33" s="5" t="s">
        <v>58</v>
      </c>
      <c r="B33" s="5"/>
      <c r="C33" s="6" t="s">
        <v>59</v>
      </c>
      <c r="D33" s="7">
        <v>1879526</v>
      </c>
      <c r="E33" s="7">
        <v>595633</v>
      </c>
      <c r="F33" s="7">
        <f t="shared" si="0"/>
        <v>1283893</v>
      </c>
      <c r="G33" s="7"/>
    </row>
    <row r="34" spans="1:7" x14ac:dyDescent="0.2">
      <c r="A34" s="5" t="s">
        <v>60</v>
      </c>
      <c r="B34" s="5"/>
      <c r="C34" s="6" t="s">
        <v>61</v>
      </c>
      <c r="D34" s="7">
        <v>3603665</v>
      </c>
      <c r="E34" s="7">
        <v>813406</v>
      </c>
      <c r="F34" s="7">
        <f t="shared" si="0"/>
        <v>2790259</v>
      </c>
      <c r="G34" s="7"/>
    </row>
    <row r="35" spans="1:7" x14ac:dyDescent="0.2">
      <c r="A35" s="5" t="s">
        <v>62</v>
      </c>
      <c r="B35" s="5"/>
      <c r="C35" s="6" t="s">
        <v>63</v>
      </c>
      <c r="D35" s="7">
        <v>7419368</v>
      </c>
      <c r="E35" s="7">
        <v>907586</v>
      </c>
      <c r="F35" s="7">
        <f t="shared" si="0"/>
        <v>6511782</v>
      </c>
      <c r="G35" s="7"/>
    </row>
    <row r="36" spans="1:7" x14ac:dyDescent="0.2">
      <c r="A36" s="5" t="s">
        <v>64</v>
      </c>
      <c r="B36" s="5"/>
      <c r="C36" s="6" t="s">
        <v>65</v>
      </c>
      <c r="D36" s="7">
        <v>11601616</v>
      </c>
      <c r="E36" s="7">
        <v>2029913</v>
      </c>
      <c r="F36" s="7">
        <f t="shared" si="0"/>
        <v>9571703</v>
      </c>
      <c r="G36" s="7"/>
    </row>
    <row r="37" spans="1:7" x14ac:dyDescent="0.2">
      <c r="A37" s="5" t="s">
        <v>66</v>
      </c>
      <c r="B37" s="5"/>
      <c r="C37" s="6" t="s">
        <v>67</v>
      </c>
      <c r="D37" s="7">
        <v>4198733</v>
      </c>
      <c r="E37" s="7">
        <v>517200</v>
      </c>
      <c r="F37" s="7">
        <f t="shared" si="0"/>
        <v>3681533</v>
      </c>
      <c r="G37" s="7"/>
    </row>
    <row r="38" spans="1:7" x14ac:dyDescent="0.2">
      <c r="A38" s="5" t="s">
        <v>113</v>
      </c>
      <c r="B38" s="5"/>
      <c r="C38" s="6" t="s">
        <v>68</v>
      </c>
      <c r="D38" s="7">
        <v>2998344</v>
      </c>
      <c r="E38" s="7">
        <v>433155</v>
      </c>
      <c r="F38" s="7">
        <f t="shared" si="0"/>
        <v>2565189</v>
      </c>
      <c r="G38" s="7"/>
    </row>
    <row r="39" spans="1:7" x14ac:dyDescent="0.2">
      <c r="A39" s="5" t="s">
        <v>69</v>
      </c>
      <c r="B39" s="5"/>
      <c r="C39" s="6" t="s">
        <v>70</v>
      </c>
      <c r="D39" s="7">
        <v>5513200</v>
      </c>
      <c r="E39" s="7">
        <v>660489</v>
      </c>
      <c r="F39" s="7">
        <f t="shared" si="0"/>
        <v>4852711</v>
      </c>
      <c r="G39" s="7"/>
    </row>
    <row r="40" spans="1:7" s="9" customFormat="1" ht="15" x14ac:dyDescent="0.25">
      <c r="A40" s="35" t="s">
        <v>71</v>
      </c>
      <c r="B40" s="35"/>
      <c r="C40" s="35"/>
      <c r="D40" s="8">
        <f>SUM(D7:D39)</f>
        <v>216733681</v>
      </c>
      <c r="E40" s="8">
        <f>SUM(E7:E39)</f>
        <v>35769052</v>
      </c>
      <c r="F40" s="8">
        <f>SUM(F7:F39)</f>
        <v>180964629</v>
      </c>
      <c r="G40" s="7"/>
    </row>
    <row r="41" spans="1:7" s="9" customFormat="1" ht="15" x14ac:dyDescent="0.25">
      <c r="A41" s="10" t="s">
        <v>72</v>
      </c>
      <c r="B41" s="10"/>
      <c r="C41" s="11" t="s">
        <v>73</v>
      </c>
      <c r="D41" s="8">
        <f>+D42+D43</f>
        <v>135811970</v>
      </c>
      <c r="E41" s="8">
        <f t="shared" ref="E41:F41" si="1">+E42+E43</f>
        <v>80215130</v>
      </c>
      <c r="F41" s="8">
        <f t="shared" si="1"/>
        <v>55596840</v>
      </c>
      <c r="G41" s="8"/>
    </row>
    <row r="42" spans="1:7" ht="25.5" x14ac:dyDescent="0.2">
      <c r="A42" s="12"/>
      <c r="B42" s="13" t="s">
        <v>114</v>
      </c>
      <c r="C42" s="14" t="s">
        <v>74</v>
      </c>
      <c r="D42" s="7">
        <v>79663426</v>
      </c>
      <c r="E42" s="7">
        <v>48888552</v>
      </c>
      <c r="F42" s="7">
        <f t="shared" si="0"/>
        <v>30774874</v>
      </c>
      <c r="G42" s="7"/>
    </row>
    <row r="43" spans="1:7" x14ac:dyDescent="0.2">
      <c r="A43" s="12"/>
      <c r="B43" s="13" t="s">
        <v>115</v>
      </c>
      <c r="C43" s="14" t="s">
        <v>75</v>
      </c>
      <c r="D43" s="7">
        <v>56148544</v>
      </c>
      <c r="E43" s="7">
        <v>31326578</v>
      </c>
      <c r="F43" s="7">
        <f t="shared" si="0"/>
        <v>24821966</v>
      </c>
      <c r="G43" s="7"/>
    </row>
    <row r="44" spans="1:7" x14ac:dyDescent="0.2">
      <c r="A44" s="10" t="s">
        <v>76</v>
      </c>
      <c r="B44" s="10"/>
      <c r="C44" s="15" t="s">
        <v>77</v>
      </c>
      <c r="D44" s="7">
        <v>22382340</v>
      </c>
      <c r="E44" s="7">
        <v>11953356</v>
      </c>
      <c r="F44" s="7">
        <f t="shared" si="0"/>
        <v>10428984</v>
      </c>
      <c r="G44" s="7"/>
    </row>
    <row r="45" spans="1:7" x14ac:dyDescent="0.2">
      <c r="A45" s="10" t="s">
        <v>78</v>
      </c>
      <c r="B45" s="10"/>
      <c r="C45" s="15" t="s">
        <v>79</v>
      </c>
      <c r="D45" s="7">
        <v>51783958</v>
      </c>
      <c r="E45" s="7">
        <v>31422975</v>
      </c>
      <c r="F45" s="7">
        <f t="shared" si="0"/>
        <v>20360983</v>
      </c>
      <c r="G45" s="7"/>
    </row>
    <row r="46" spans="1:7" s="9" customFormat="1" ht="27" customHeight="1" x14ac:dyDescent="0.25">
      <c r="A46" s="33" t="s">
        <v>80</v>
      </c>
      <c r="B46" s="33"/>
      <c r="C46" s="33"/>
      <c r="D46" s="8">
        <f>+D45+D44</f>
        <v>74166298</v>
      </c>
      <c r="E46" s="8">
        <f t="shared" ref="E46:F46" si="2">+E45+E44</f>
        <v>43376331</v>
      </c>
      <c r="F46" s="8">
        <f t="shared" si="2"/>
        <v>30789967</v>
      </c>
      <c r="G46" s="8"/>
    </row>
    <row r="47" spans="1:7" x14ac:dyDescent="0.2">
      <c r="A47" s="10" t="s">
        <v>81</v>
      </c>
      <c r="B47" s="10"/>
      <c r="C47" s="16" t="s">
        <v>82</v>
      </c>
      <c r="D47" s="7">
        <v>92759867</v>
      </c>
      <c r="E47" s="7">
        <v>78592036</v>
      </c>
      <c r="F47" s="7">
        <f t="shared" si="0"/>
        <v>14167831</v>
      </c>
      <c r="G47" s="7"/>
    </row>
    <row r="48" spans="1:7" x14ac:dyDescent="0.2">
      <c r="A48" s="10" t="s">
        <v>83</v>
      </c>
      <c r="B48" s="10"/>
      <c r="C48" s="16" t="s">
        <v>84</v>
      </c>
      <c r="D48" s="7">
        <v>7339748</v>
      </c>
      <c r="E48" s="7">
        <v>7338805</v>
      </c>
      <c r="F48" s="7">
        <f t="shared" si="0"/>
        <v>943</v>
      </c>
      <c r="G48" s="7"/>
    </row>
    <row r="49" spans="1:8" s="9" customFormat="1" ht="15" x14ac:dyDescent="0.25">
      <c r="A49" s="35" t="s">
        <v>85</v>
      </c>
      <c r="B49" s="35"/>
      <c r="C49" s="35"/>
      <c r="D49" s="8">
        <f>+D48+D47</f>
        <v>100099615</v>
      </c>
      <c r="E49" s="8">
        <f t="shared" ref="E49:F49" si="3">+E48+E47</f>
        <v>85930841</v>
      </c>
      <c r="F49" s="8">
        <f t="shared" si="3"/>
        <v>14168774</v>
      </c>
      <c r="G49" s="8"/>
    </row>
    <row r="50" spans="1:8" s="9" customFormat="1" ht="15" x14ac:dyDescent="0.25">
      <c r="A50" s="17" t="s">
        <v>86</v>
      </c>
      <c r="B50" s="17"/>
      <c r="C50" s="28" t="s">
        <v>87</v>
      </c>
      <c r="D50" s="7">
        <v>488629513</v>
      </c>
      <c r="E50" s="7">
        <v>457670714</v>
      </c>
      <c r="F50" s="7">
        <f t="shared" si="0"/>
        <v>30958799</v>
      </c>
      <c r="G50" s="7"/>
    </row>
    <row r="51" spans="1:8" s="9" customFormat="1" ht="15" x14ac:dyDescent="0.25">
      <c r="A51" s="10" t="s">
        <v>88</v>
      </c>
      <c r="B51" s="17"/>
      <c r="C51" s="19" t="s">
        <v>89</v>
      </c>
      <c r="D51" s="7">
        <v>38536403</v>
      </c>
      <c r="E51" s="7">
        <v>37936682</v>
      </c>
      <c r="F51" s="7">
        <f t="shared" si="0"/>
        <v>599721</v>
      </c>
      <c r="G51" s="7"/>
    </row>
    <row r="52" spans="1:8" x14ac:dyDescent="0.2">
      <c r="A52" s="10" t="s">
        <v>90</v>
      </c>
      <c r="B52" s="10"/>
      <c r="C52" s="19" t="s">
        <v>91</v>
      </c>
      <c r="D52" s="7">
        <v>210598531</v>
      </c>
      <c r="E52" s="7">
        <v>106722525</v>
      </c>
      <c r="F52" s="7">
        <f t="shared" si="0"/>
        <v>103876006</v>
      </c>
      <c r="G52" s="7"/>
    </row>
    <row r="53" spans="1:8" x14ac:dyDescent="0.2">
      <c r="A53" s="10" t="s">
        <v>92</v>
      </c>
      <c r="B53" s="10"/>
      <c r="C53" s="20" t="s">
        <v>93</v>
      </c>
      <c r="D53" s="7">
        <v>661925</v>
      </c>
      <c r="E53" s="7">
        <v>0</v>
      </c>
      <c r="F53" s="7">
        <v>0</v>
      </c>
      <c r="G53" s="7"/>
      <c r="H53" s="27"/>
    </row>
    <row r="54" spans="1:8" x14ac:dyDescent="0.2">
      <c r="A54" s="10" t="s">
        <v>94</v>
      </c>
      <c r="B54" s="10"/>
      <c r="C54" s="21" t="s">
        <v>117</v>
      </c>
      <c r="D54" s="7">
        <v>22567707</v>
      </c>
      <c r="E54" s="7">
        <v>22520550</v>
      </c>
      <c r="F54" s="7">
        <v>709082</v>
      </c>
      <c r="G54" s="7"/>
    </row>
    <row r="55" spans="1:8" x14ac:dyDescent="0.2">
      <c r="A55" s="10" t="s">
        <v>95</v>
      </c>
      <c r="B55" s="10"/>
      <c r="C55" s="22" t="s">
        <v>96</v>
      </c>
      <c r="D55" s="7">
        <v>26381414</v>
      </c>
      <c r="E55" s="7">
        <v>4302067</v>
      </c>
      <c r="F55" s="7">
        <f t="shared" si="0"/>
        <v>22079347</v>
      </c>
      <c r="G55" s="7"/>
    </row>
    <row r="56" spans="1:8" x14ac:dyDescent="0.2">
      <c r="A56" s="10" t="s">
        <v>97</v>
      </c>
      <c r="B56" s="10"/>
      <c r="C56" s="22" t="s">
        <v>98</v>
      </c>
      <c r="D56" s="7">
        <v>1195527</v>
      </c>
      <c r="E56" s="7">
        <v>777154</v>
      </c>
      <c r="F56" s="7">
        <f t="shared" si="0"/>
        <v>418373</v>
      </c>
      <c r="G56" s="7"/>
    </row>
    <row r="57" spans="1:8" x14ac:dyDescent="0.2">
      <c r="A57" s="10" t="s">
        <v>99</v>
      </c>
      <c r="B57" s="10"/>
      <c r="C57" s="22" t="s">
        <v>104</v>
      </c>
      <c r="D57" s="7">
        <v>28106333</v>
      </c>
      <c r="E57" s="7">
        <v>16611056</v>
      </c>
      <c r="F57" s="7">
        <f t="shared" si="0"/>
        <v>11495277</v>
      </c>
      <c r="G57" s="7"/>
    </row>
    <row r="58" spans="1:8" s="9" customFormat="1" ht="21.75" customHeight="1" x14ac:dyDescent="0.25">
      <c r="A58" s="33" t="s">
        <v>100</v>
      </c>
      <c r="B58" s="33"/>
      <c r="C58" s="33"/>
      <c r="D58" s="8">
        <f>+D57+D56+D55+D54+D53+D52</f>
        <v>289511437</v>
      </c>
      <c r="E58" s="8">
        <f t="shared" ref="E58:F58" si="4">+E57+E56+E55+E54+E53+E52</f>
        <v>150933352</v>
      </c>
      <c r="F58" s="8">
        <f t="shared" si="4"/>
        <v>138578085</v>
      </c>
      <c r="G58" s="8">
        <f>+G57+G56+G55+G54+G53+G52</f>
        <v>0</v>
      </c>
    </row>
    <row r="59" spans="1:8" s="9" customFormat="1" ht="18" customHeight="1" x14ac:dyDescent="0.25">
      <c r="A59" s="17" t="s">
        <v>101</v>
      </c>
      <c r="B59" s="17"/>
      <c r="C59" s="18" t="s">
        <v>102</v>
      </c>
      <c r="D59" s="7">
        <v>191743322</v>
      </c>
      <c r="E59" s="8">
        <v>158729724</v>
      </c>
      <c r="F59" s="7">
        <f t="shared" si="0"/>
        <v>33013598</v>
      </c>
      <c r="G59" s="7"/>
    </row>
    <row r="60" spans="1:8" s="9" customFormat="1" ht="28.5" customHeight="1" x14ac:dyDescent="0.25">
      <c r="A60" s="34" t="s">
        <v>103</v>
      </c>
      <c r="B60" s="34"/>
      <c r="C60" s="34"/>
      <c r="D60" s="26">
        <f>+D59+D58+D51+D50+D49+D46+D41+D40</f>
        <v>1535232239</v>
      </c>
      <c r="E60" s="26">
        <f t="shared" ref="E60:G60" si="5">+E59+E58+E51+E50+E49+E46+E41+E40</f>
        <v>1050561826</v>
      </c>
      <c r="F60" s="26">
        <f t="shared" si="5"/>
        <v>484670413</v>
      </c>
      <c r="G60" s="26">
        <f t="shared" si="5"/>
        <v>0</v>
      </c>
    </row>
    <row r="61" spans="1:8" ht="18.75" customHeight="1" x14ac:dyDescent="0.2">
      <c r="A61" s="29" t="s">
        <v>118</v>
      </c>
      <c r="B61" s="29"/>
      <c r="C61" s="29"/>
      <c r="D61" s="29"/>
      <c r="E61" s="29"/>
      <c r="F61" s="29"/>
      <c r="G61" s="29"/>
    </row>
  </sheetData>
  <mergeCells count="9">
    <mergeCell ref="A61:G61"/>
    <mergeCell ref="A4:G4"/>
    <mergeCell ref="A3:G3"/>
    <mergeCell ref="A1:G1"/>
    <mergeCell ref="A58:C58"/>
    <mergeCell ref="A60:C60"/>
    <mergeCell ref="A40:C40"/>
    <mergeCell ref="A46:C46"/>
    <mergeCell ref="A49:C4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Zoltán</dc:creator>
  <cp:lastModifiedBy>Szilágyi Béla</cp:lastModifiedBy>
  <cp:lastPrinted>2017-04-18T09:29:25Z</cp:lastPrinted>
  <dcterms:created xsi:type="dcterms:W3CDTF">2016-04-13T09:29:17Z</dcterms:created>
  <dcterms:modified xsi:type="dcterms:W3CDTF">2018-04-27T08:37:05Z</dcterms:modified>
</cp:coreProperties>
</file>