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<sst xmlns="http://schemas.openxmlformats.org/spreadsheetml/2006/main" count="48" uniqueCount="33">
  <si>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Beruházás  megnevezése</t>
  </si>
  <si>
    <t>Teljes költség</t>
  </si>
  <si>
    <t>Kivitelezés kezdési éve</t>
  </si>
  <si>
    <t>I / Beruházások:</t>
  </si>
  <si>
    <t>II. /Felújítások:</t>
  </si>
  <si>
    <t>Beruházások mindösszesen</t>
  </si>
  <si>
    <t>Felújítások minösszesen</t>
  </si>
  <si>
    <t xml:space="preserve">Összesen: </t>
  </si>
  <si>
    <t>Fejlesztési kiadások előirányzata célonkénti, feladatonkénti bontásban</t>
  </si>
  <si>
    <t>Konyhai gépek beszerzése</t>
  </si>
  <si>
    <t>Szennyvíztelep szivattyú beszerzés</t>
  </si>
  <si>
    <t>Hivatal felújítás</t>
  </si>
  <si>
    <t>Óvoda fejújítása</t>
  </si>
  <si>
    <t>Járdák, utak felújítása</t>
  </si>
  <si>
    <t>Módosítás</t>
  </si>
  <si>
    <t>I. sz. módosított előir.</t>
  </si>
  <si>
    <t>2016. év</t>
  </si>
  <si>
    <t>Informatikai hálózat felújítása</t>
  </si>
  <si>
    <t>Parkoló</t>
  </si>
  <si>
    <t>2016.</t>
  </si>
  <si>
    <t>Kurd Község Önkormányzata</t>
  </si>
  <si>
    <t>START beruházások</t>
  </si>
  <si>
    <t>HI ÚTŐR pr. Útfelújítás</t>
  </si>
  <si>
    <t>Önkorm. fejl. beruh. önereje</t>
  </si>
  <si>
    <t>2016. évi költségvetés II. sz. módosítása</t>
  </si>
  <si>
    <t>Módosítás (+/-)</t>
  </si>
  <si>
    <t>II. sz. módosított előir.</t>
  </si>
  <si>
    <t>Kisiskola előtető</t>
  </si>
  <si>
    <t>START telephely felújítás</t>
  </si>
  <si>
    <t>Buszmegállók felújítása</t>
  </si>
  <si>
    <t>Könyvtár, büfé felújítása</t>
  </si>
  <si>
    <t xml:space="preserve">Oktat. intézmények energetikai felújítása </t>
  </si>
  <si>
    <t>Műv. ház, könyvtár bútorzat, berendezés, függöny beszerzése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</si>
</sst>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>
        <fgColor indexed="9"/>
      </patternFill>
    </fill>
    <fill>
      <patternFill patternType="lightHorizontal"/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172" fontId="6" fillId="0" borderId="10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Border="1" applyAlignment="1" applyProtection="1">
      <alignment horizontal="center" vertical="center" wrapText="1"/>
      <protection/>
    </xf>
    <xf numFmtId="172" fontId="3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/>
    </xf>
    <xf numFmtId="172" fontId="6" fillId="0" borderId="10" xfId="0" applyNumberFormat="1" applyFont="1" applyBorder="1" applyAlignment="1" applyProtection="1">
      <alignment horizontal="left" vertical="center" wrapText="1"/>
      <protection locked="0"/>
    </xf>
    <xf numFmtId="172" fontId="7" fillId="0" borderId="15" xfId="0" applyNumberFormat="1" applyFont="1" applyBorder="1" applyAlignment="1" applyProtection="1">
      <alignment horizontal="left" vertical="center" wrapText="1"/>
      <protection locked="0"/>
    </xf>
    <xf numFmtId="172" fontId="7" fillId="0" borderId="16" xfId="0" applyNumberFormat="1" applyFont="1" applyBorder="1" applyAlignment="1" applyProtection="1">
      <alignment horizontal="left" vertical="center" wrapText="1"/>
      <protection locked="0"/>
    </xf>
    <xf numFmtId="172" fontId="7" fillId="0" borderId="17" xfId="0" applyNumberFormat="1" applyFont="1" applyBorder="1" applyAlignment="1" applyProtection="1">
      <alignment horizontal="left" vertical="center" wrapText="1"/>
      <protection locked="0"/>
    </xf>
    <xf numFmtId="172" fontId="6" fillId="0" borderId="12" xfId="0" applyNumberFormat="1" applyFont="1" applyBorder="1" applyAlignment="1" applyProtection="1">
      <alignment horizontal="left" vertical="center" wrapText="1"/>
      <protection locked="0"/>
    </xf>
    <xf numFmtId="172" fontId="7" fillId="0" borderId="18" xfId="0" applyNumberFormat="1" applyFont="1" applyBorder="1" applyAlignment="1">
      <alignment horizontal="left" vertical="center" wrapText="1"/>
    </xf>
    <xf numFmtId="172" fontId="7" fillId="0" borderId="15" xfId="0" applyNumberFormat="1" applyFont="1" applyBorder="1" applyAlignment="1">
      <alignment horizontal="left" vertical="center" wrapText="1"/>
    </xf>
    <xf numFmtId="172" fontId="7" fillId="0" borderId="16" xfId="0" applyNumberFormat="1" applyFont="1" applyBorder="1" applyAlignment="1">
      <alignment horizontal="left" vertical="center" wrapText="1"/>
    </xf>
    <xf numFmtId="172" fontId="7" fillId="0" borderId="19" xfId="0" applyNumberFormat="1" applyFont="1" applyBorder="1" applyAlignment="1">
      <alignment horizontal="left" vertical="center" wrapText="1"/>
    </xf>
    <xf numFmtId="172" fontId="6" fillId="33" borderId="12" xfId="0" applyNumberFormat="1" applyFont="1" applyFill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right" vertical="center" wrapText="1"/>
    </xf>
    <xf numFmtId="172" fontId="6" fillId="34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42" fontId="6" fillId="0" borderId="11" xfId="0" applyNumberFormat="1" applyFont="1" applyBorder="1" applyAlignment="1" applyProtection="1">
      <alignment horizontal="right" vertical="center" wrapText="1"/>
      <protection locked="0"/>
    </xf>
    <xf numFmtId="42" fontId="6" fillId="34" borderId="11" xfId="0" applyNumberFormat="1" applyFont="1" applyFill="1" applyBorder="1" applyAlignment="1">
      <alignment horizontal="right" vertical="center" wrapText="1"/>
    </xf>
    <xf numFmtId="42" fontId="2" fillId="0" borderId="12" xfId="0" applyNumberFormat="1" applyFont="1" applyBorder="1" applyAlignment="1">
      <alignment vertical="center"/>
    </xf>
    <xf numFmtId="42" fontId="7" fillId="0" borderId="20" xfId="0" applyNumberFormat="1" applyFont="1" applyBorder="1" applyAlignment="1" applyProtection="1">
      <alignment horizontal="right" vertical="center" wrapText="1"/>
      <protection locked="0"/>
    </xf>
    <xf numFmtId="42" fontId="7" fillId="0" borderId="20" xfId="0" applyNumberFormat="1" applyFont="1" applyBorder="1" applyAlignment="1" applyProtection="1">
      <alignment horizontal="center" vertical="center" wrapText="1"/>
      <protection locked="0"/>
    </xf>
    <xf numFmtId="42" fontId="7" fillId="0" borderId="20" xfId="0" applyNumberFormat="1" applyFont="1" applyBorder="1" applyAlignment="1">
      <alignment horizontal="right" vertical="center" wrapText="1"/>
    </xf>
    <xf numFmtId="42" fontId="1" fillId="0" borderId="21" xfId="0" applyNumberFormat="1" applyFont="1" applyBorder="1" applyAlignment="1">
      <alignment vertical="center"/>
    </xf>
    <xf numFmtId="42" fontId="1" fillId="0" borderId="20" xfId="0" applyNumberFormat="1" applyFont="1" applyBorder="1" applyAlignment="1">
      <alignment vertical="center"/>
    </xf>
    <xf numFmtId="42" fontId="7" fillId="0" borderId="22" xfId="0" applyNumberFormat="1" applyFont="1" applyBorder="1" applyAlignment="1" applyProtection="1">
      <alignment horizontal="right" vertical="center" wrapText="1"/>
      <protection locked="0"/>
    </xf>
    <xf numFmtId="42" fontId="7" fillId="0" borderId="22" xfId="0" applyNumberFormat="1" applyFont="1" applyBorder="1" applyAlignment="1" applyProtection="1">
      <alignment horizontal="center" vertical="center" wrapText="1"/>
      <protection locked="0"/>
    </xf>
    <xf numFmtId="42" fontId="7" fillId="0" borderId="23" xfId="0" applyNumberFormat="1" applyFont="1" applyBorder="1" applyAlignment="1" applyProtection="1">
      <alignment horizontal="right" vertical="center" wrapText="1"/>
      <protection locked="0"/>
    </xf>
    <xf numFmtId="42" fontId="1" fillId="0" borderId="14" xfId="0" applyNumberFormat="1" applyFont="1" applyBorder="1" applyAlignment="1">
      <alignment vertical="center"/>
    </xf>
    <xf numFmtId="42" fontId="6" fillId="0" borderId="12" xfId="0" applyNumberFormat="1" applyFont="1" applyBorder="1" applyAlignment="1" applyProtection="1">
      <alignment horizontal="right" vertical="center" wrapText="1"/>
      <protection locked="0"/>
    </xf>
    <xf numFmtId="42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2" fontId="7" fillId="0" borderId="24" xfId="0" applyNumberFormat="1" applyFont="1" applyBorder="1" applyAlignment="1">
      <alignment horizontal="right" vertical="center" wrapText="1"/>
    </xf>
    <xf numFmtId="42" fontId="7" fillId="0" borderId="22" xfId="0" applyNumberFormat="1" applyFont="1" applyBorder="1" applyAlignment="1">
      <alignment horizontal="center" vertical="center" wrapText="1"/>
    </xf>
    <xf numFmtId="42" fontId="1" fillId="0" borderId="24" xfId="0" applyNumberFormat="1" applyFont="1" applyBorder="1" applyAlignment="1">
      <alignment vertical="center"/>
    </xf>
    <xf numFmtId="42" fontId="7" fillId="0" borderId="22" xfId="0" applyNumberFormat="1" applyFont="1" applyBorder="1" applyAlignment="1">
      <alignment horizontal="right" vertical="center" wrapText="1"/>
    </xf>
    <xf numFmtId="42" fontId="1" fillId="0" borderId="22" xfId="0" applyNumberFormat="1" applyFont="1" applyBorder="1" applyAlignment="1">
      <alignment vertical="center"/>
    </xf>
    <xf numFmtId="42" fontId="7" fillId="0" borderId="25" xfId="0" applyNumberFormat="1" applyFont="1" applyBorder="1" applyAlignment="1">
      <alignment horizontal="right" vertical="center" wrapText="1"/>
    </xf>
    <xf numFmtId="42" fontId="1" fillId="0" borderId="23" xfId="0" applyNumberFormat="1" applyFont="1" applyBorder="1" applyAlignment="1">
      <alignment vertical="center"/>
    </xf>
    <xf numFmtId="42" fontId="6" fillId="33" borderId="12" xfId="0" applyNumberFormat="1" applyFont="1" applyFill="1" applyBorder="1" applyAlignment="1">
      <alignment horizontal="right" vertical="center" wrapText="1"/>
    </xf>
    <xf numFmtId="42" fontId="6" fillId="34" borderId="12" xfId="0" applyNumberFormat="1" applyFont="1" applyFill="1" applyBorder="1" applyAlignment="1">
      <alignment horizontal="center" vertical="center" wrapText="1"/>
    </xf>
    <xf numFmtId="42" fontId="6" fillId="0" borderId="12" xfId="0" applyNumberFormat="1" applyFont="1" applyBorder="1" applyAlignment="1">
      <alignment horizontal="right" vertical="center" wrapText="1"/>
    </xf>
    <xf numFmtId="42" fontId="6" fillId="0" borderId="26" xfId="0" applyNumberFormat="1" applyFont="1" applyBorder="1" applyAlignment="1">
      <alignment horizontal="right" vertical="center" wrapText="1"/>
    </xf>
    <xf numFmtId="42" fontId="1" fillId="0" borderId="27" xfId="0" applyNumberFormat="1" applyFont="1" applyBorder="1" applyAlignment="1">
      <alignment vertical="center"/>
    </xf>
    <xf numFmtId="42" fontId="1" fillId="0" borderId="28" xfId="0" applyNumberFormat="1" applyFont="1" applyBorder="1" applyAlignment="1">
      <alignment vertical="center"/>
    </xf>
    <xf numFmtId="42" fontId="1" fillId="0" borderId="29" xfId="0" applyNumberFormat="1" applyFont="1" applyBorder="1" applyAlignment="1">
      <alignment vertical="center"/>
    </xf>
    <xf numFmtId="42" fontId="1" fillId="0" borderId="30" xfId="0" applyNumberFormat="1" applyFont="1" applyBorder="1" applyAlignment="1">
      <alignment vertical="center"/>
    </xf>
    <xf numFmtId="42" fontId="1" fillId="0" borderId="31" xfId="0" applyNumberFormat="1" applyFont="1" applyBorder="1" applyAlignment="1">
      <alignment vertical="center"/>
    </xf>
    <xf numFmtId="42" fontId="2" fillId="0" borderId="26" xfId="0" applyNumberFormat="1" applyFont="1" applyBorder="1" applyAlignment="1">
      <alignment vertical="center"/>
    </xf>
    <xf numFmtId="17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workbookViewId="0" topLeftCell="A1">
      <selection activeCell="A3" sqref="A3:G3"/>
    </sheetView>
  </sheetViews>
  <sheetFormatPr defaultColWidth="9.140625" defaultRowHeight="15"/>
  <cols>
    <col min="1" max="1" width="23.57421875" style="0" customWidth="1"/>
    <col min="2" max="2" width="13.7109375" style="0" customWidth="1"/>
    <col min="3" max="3" width="10.57421875" style="0" customWidth="1"/>
    <col min="4" max="4" width="0.2890625" style="0" hidden="1" customWidth="1"/>
    <col min="5" max="7" width="13.7109375" style="0" customWidth="1"/>
  </cols>
  <sheetData>
    <row r="1" spans="1:7" ht="15.75" customHeight="1">
      <c r="A1" s="56" t="s">
        <v>20</v>
      </c>
      <c r="B1" s="56"/>
      <c r="C1" s="56"/>
      <c r="D1" s="56"/>
      <c r="E1" s="56"/>
      <c r="F1" s="56"/>
      <c r="G1" s="56"/>
    </row>
    <row r="2" spans="1:7" ht="15.75" customHeight="1">
      <c r="A2" s="56" t="s">
        <v>24</v>
      </c>
      <c r="B2" s="56"/>
      <c r="C2" s="56"/>
      <c r="D2" s="56"/>
      <c r="E2" s="56"/>
      <c r="F2" s="56"/>
      <c r="G2" s="56"/>
    </row>
    <row r="3" spans="1:7" ht="27" customHeight="1">
      <c r="A3" s="57" t="s">
        <v>8</v>
      </c>
      <c r="B3" s="57"/>
      <c r="C3" s="57"/>
      <c r="D3" s="57"/>
      <c r="E3" s="57"/>
      <c r="F3" s="57"/>
      <c r="G3" s="57"/>
    </row>
    <row r="4" spans="1:7" ht="15">
      <c r="A4" s="1"/>
      <c r="B4" s="1"/>
      <c r="C4" s="1"/>
      <c r="D4" s="1"/>
      <c r="E4" s="1"/>
      <c r="F4" s="1"/>
      <c r="G4" s="1"/>
    </row>
    <row r="5" spans="1:7" ht="18.75">
      <c r="A5" s="58" t="s">
        <v>16</v>
      </c>
      <c r="B5" s="58"/>
      <c r="C5" s="58"/>
      <c r="D5" s="58"/>
      <c r="E5" s="58"/>
      <c r="F5" s="58"/>
      <c r="G5" s="58"/>
    </row>
    <row r="6" spans="1:7" ht="15.75" thickBot="1">
      <c r="A6" s="2"/>
      <c r="B6" s="3"/>
      <c r="C6" s="3"/>
      <c r="D6" s="4"/>
      <c r="E6" s="4"/>
      <c r="F6" s="4"/>
      <c r="G6" s="4"/>
    </row>
    <row r="7" spans="1:7" ht="48.75" customHeight="1" thickBot="1">
      <c r="A7" s="5" t="s">
        <v>0</v>
      </c>
      <c r="B7" s="6" t="s">
        <v>1</v>
      </c>
      <c r="C7" s="6" t="s">
        <v>2</v>
      </c>
      <c r="D7" s="7" t="s">
        <v>14</v>
      </c>
      <c r="E7" s="7" t="s">
        <v>15</v>
      </c>
      <c r="F7" s="23" t="s">
        <v>25</v>
      </c>
      <c r="G7" s="7" t="s">
        <v>26</v>
      </c>
    </row>
    <row r="8" spans="1:7" ht="19.5" customHeight="1" thickBot="1">
      <c r="A8" s="8">
        <v>1</v>
      </c>
      <c r="B8" s="9">
        <v>2</v>
      </c>
      <c r="C8" s="9">
        <v>3</v>
      </c>
      <c r="D8" s="10"/>
      <c r="E8" s="24">
        <v>4</v>
      </c>
      <c r="F8" s="24">
        <v>5</v>
      </c>
      <c r="G8" s="24">
        <v>6</v>
      </c>
    </row>
    <row r="9" spans="1:7" ht="19.5" customHeight="1" thickBot="1">
      <c r="A9" s="11" t="s">
        <v>3</v>
      </c>
      <c r="B9" s="25">
        <f>SUM(B10:B11)</f>
        <v>2000000</v>
      </c>
      <c r="C9" s="26"/>
      <c r="D9" s="27">
        <f>SUM(D10:D14)</f>
        <v>11094753</v>
      </c>
      <c r="E9" s="27">
        <f aca="true" t="shared" si="0" ref="E9:E15">D9+B9</f>
        <v>13094753</v>
      </c>
      <c r="F9" s="27">
        <f>SUM(F10:F14)</f>
        <v>-5351759</v>
      </c>
      <c r="G9" s="27">
        <f>SUM(G10:G14)</f>
        <v>9602560</v>
      </c>
    </row>
    <row r="10" spans="1:7" ht="30" customHeight="1">
      <c r="A10" s="12" t="s">
        <v>9</v>
      </c>
      <c r="B10" s="28">
        <v>1000000</v>
      </c>
      <c r="C10" s="29" t="s">
        <v>19</v>
      </c>
      <c r="D10" s="30">
        <v>0</v>
      </c>
      <c r="E10" s="31">
        <f t="shared" si="0"/>
        <v>1000000</v>
      </c>
      <c r="F10" s="31">
        <f>G10-E10</f>
        <v>-948156</v>
      </c>
      <c r="G10" s="50">
        <v>51844</v>
      </c>
    </row>
    <row r="11" spans="1:7" ht="30" customHeight="1">
      <c r="A11" s="12" t="s">
        <v>10</v>
      </c>
      <c r="B11" s="28">
        <v>1000000</v>
      </c>
      <c r="C11" s="29" t="s">
        <v>19</v>
      </c>
      <c r="D11" s="30">
        <v>0</v>
      </c>
      <c r="E11" s="32">
        <f t="shared" si="0"/>
        <v>1000000</v>
      </c>
      <c r="F11" s="32">
        <f>G11-E11</f>
        <v>-170690</v>
      </c>
      <c r="G11" s="51">
        <v>829310</v>
      </c>
    </row>
    <row r="12" spans="1:7" ht="45.75" customHeight="1">
      <c r="A12" s="13" t="s">
        <v>32</v>
      </c>
      <c r="B12" s="33">
        <v>0</v>
      </c>
      <c r="C12" s="29" t="s">
        <v>19</v>
      </c>
      <c r="D12" s="30"/>
      <c r="E12" s="32">
        <v>0</v>
      </c>
      <c r="F12" s="32"/>
      <c r="G12" s="51">
        <v>1859566</v>
      </c>
    </row>
    <row r="13" spans="1:7" ht="30" customHeight="1">
      <c r="A13" s="13" t="s">
        <v>23</v>
      </c>
      <c r="B13" s="33">
        <v>0</v>
      </c>
      <c r="C13" s="34" t="s">
        <v>19</v>
      </c>
      <c r="D13" s="30">
        <v>6500436</v>
      </c>
      <c r="E13" s="32">
        <f t="shared" si="0"/>
        <v>6500436</v>
      </c>
      <c r="F13" s="32">
        <f>G13-E13</f>
        <v>-6500436</v>
      </c>
      <c r="G13" s="51">
        <v>0</v>
      </c>
    </row>
    <row r="14" spans="1:7" ht="19.5" customHeight="1" thickBot="1">
      <c r="A14" s="14" t="s">
        <v>21</v>
      </c>
      <c r="B14" s="35">
        <v>0</v>
      </c>
      <c r="C14" s="34" t="s">
        <v>19</v>
      </c>
      <c r="D14" s="30">
        <v>4594317</v>
      </c>
      <c r="E14" s="36">
        <f t="shared" si="0"/>
        <v>4594317</v>
      </c>
      <c r="F14" s="32">
        <f>G14-E14</f>
        <v>2267523</v>
      </c>
      <c r="G14" s="52">
        <v>6861840</v>
      </c>
    </row>
    <row r="15" spans="1:7" ht="19.5" customHeight="1" thickBot="1">
      <c r="A15" s="15" t="s">
        <v>4</v>
      </c>
      <c r="B15" s="37">
        <f>SUM(B16:B26)</f>
        <v>15800000</v>
      </c>
      <c r="C15" s="38"/>
      <c r="D15" s="27">
        <f>SUM(D16:D26)</f>
        <v>234950</v>
      </c>
      <c r="E15" s="27">
        <f t="shared" si="0"/>
        <v>16034950</v>
      </c>
      <c r="F15" s="27">
        <f>SUM(F16:F26)</f>
        <v>-2032701</v>
      </c>
      <c r="G15" s="27">
        <f>SUM(G16:G26)</f>
        <v>14002249</v>
      </c>
    </row>
    <row r="16" spans="1:7" ht="19.5" customHeight="1">
      <c r="A16" s="16" t="s">
        <v>11</v>
      </c>
      <c r="B16" s="39">
        <v>5100000</v>
      </c>
      <c r="C16" s="40" t="s">
        <v>19</v>
      </c>
      <c r="D16" s="41">
        <v>0</v>
      </c>
      <c r="E16" s="31">
        <f aca="true" t="shared" si="1" ref="E16:E23">D16+B16</f>
        <v>5100000</v>
      </c>
      <c r="F16" s="31">
        <f>G16-E16</f>
        <v>-5100000</v>
      </c>
      <c r="G16" s="50">
        <v>0</v>
      </c>
    </row>
    <row r="17" spans="1:7" ht="19.5" customHeight="1">
      <c r="A17" s="17" t="s">
        <v>12</v>
      </c>
      <c r="B17" s="30">
        <v>1000000</v>
      </c>
      <c r="C17" s="40" t="s">
        <v>19</v>
      </c>
      <c r="D17" s="32">
        <v>0</v>
      </c>
      <c r="E17" s="32">
        <f t="shared" si="1"/>
        <v>1000000</v>
      </c>
      <c r="F17" s="32">
        <f>G17-E17</f>
        <v>-75802</v>
      </c>
      <c r="G17" s="51">
        <v>924198</v>
      </c>
    </row>
    <row r="18" spans="1:7" ht="19.5" customHeight="1">
      <c r="A18" s="17" t="s">
        <v>27</v>
      </c>
      <c r="B18" s="30">
        <v>0</v>
      </c>
      <c r="C18" s="40" t="s">
        <v>19</v>
      </c>
      <c r="D18" s="32"/>
      <c r="E18" s="32">
        <v>0</v>
      </c>
      <c r="F18" s="32">
        <f>G18-E18</f>
        <v>144324</v>
      </c>
      <c r="G18" s="51">
        <v>144324</v>
      </c>
    </row>
    <row r="19" spans="1:7" ht="19.5" customHeight="1">
      <c r="A19" s="17" t="s">
        <v>13</v>
      </c>
      <c r="B19" s="30">
        <v>6500000</v>
      </c>
      <c r="C19" s="40" t="s">
        <v>19</v>
      </c>
      <c r="D19" s="32">
        <v>0</v>
      </c>
      <c r="E19" s="32">
        <f t="shared" si="1"/>
        <v>6500000</v>
      </c>
      <c r="F19" s="32">
        <f aca="true" t="shared" si="2" ref="F19:F26">G19-E19</f>
        <v>1404030</v>
      </c>
      <c r="G19" s="51">
        <v>7904030</v>
      </c>
    </row>
    <row r="20" spans="1:7" ht="19.5" customHeight="1">
      <c r="A20" s="17" t="s">
        <v>29</v>
      </c>
      <c r="B20" s="30">
        <v>0</v>
      </c>
      <c r="C20" s="40" t="s">
        <v>19</v>
      </c>
      <c r="D20" s="32"/>
      <c r="E20" s="32">
        <v>0</v>
      </c>
      <c r="F20" s="32">
        <f t="shared" si="2"/>
        <v>1344436</v>
      </c>
      <c r="G20" s="51">
        <v>1344436</v>
      </c>
    </row>
    <row r="21" spans="1:7" ht="19.5" customHeight="1">
      <c r="A21" s="17" t="s">
        <v>30</v>
      </c>
      <c r="B21" s="30">
        <v>500000</v>
      </c>
      <c r="C21" s="40" t="s">
        <v>19</v>
      </c>
      <c r="D21" s="32">
        <v>0</v>
      </c>
      <c r="E21" s="32">
        <f t="shared" si="1"/>
        <v>500000</v>
      </c>
      <c r="F21" s="32">
        <f t="shared" si="2"/>
        <v>-277814</v>
      </c>
      <c r="G21" s="51">
        <v>222186</v>
      </c>
    </row>
    <row r="22" spans="1:7" ht="30" customHeight="1">
      <c r="A22" s="18" t="s">
        <v>17</v>
      </c>
      <c r="B22" s="42">
        <v>700000</v>
      </c>
      <c r="C22" s="40" t="s">
        <v>19</v>
      </c>
      <c r="D22" s="43">
        <v>0</v>
      </c>
      <c r="E22" s="32">
        <f t="shared" si="1"/>
        <v>700000</v>
      </c>
      <c r="F22" s="32">
        <f t="shared" si="2"/>
        <v>148531</v>
      </c>
      <c r="G22" s="51">
        <v>848531</v>
      </c>
    </row>
    <row r="23" spans="1:7" ht="19.5" customHeight="1">
      <c r="A23" s="17" t="s">
        <v>18</v>
      </c>
      <c r="B23" s="30">
        <v>2000000</v>
      </c>
      <c r="C23" s="40" t="s">
        <v>19</v>
      </c>
      <c r="D23" s="43">
        <v>0</v>
      </c>
      <c r="E23" s="32">
        <f t="shared" si="1"/>
        <v>2000000</v>
      </c>
      <c r="F23" s="32">
        <f t="shared" si="2"/>
        <v>-2000000</v>
      </c>
      <c r="G23" s="51">
        <v>0</v>
      </c>
    </row>
    <row r="24" spans="1:7" ht="19.5" customHeight="1">
      <c r="A24" s="17" t="s">
        <v>28</v>
      </c>
      <c r="B24" s="30">
        <v>0</v>
      </c>
      <c r="C24" s="40" t="s">
        <v>19</v>
      </c>
      <c r="D24" s="43"/>
      <c r="E24" s="43">
        <v>0</v>
      </c>
      <c r="F24" s="32">
        <f t="shared" si="2"/>
        <v>510594</v>
      </c>
      <c r="G24" s="54">
        <v>510594</v>
      </c>
    </row>
    <row r="25" spans="1:7" ht="30" customHeight="1">
      <c r="A25" s="17" t="s">
        <v>31</v>
      </c>
      <c r="B25" s="30">
        <v>0</v>
      </c>
      <c r="C25" s="40" t="s">
        <v>19</v>
      </c>
      <c r="D25" s="43"/>
      <c r="E25" s="43">
        <v>0</v>
      </c>
      <c r="F25" s="43">
        <f t="shared" si="2"/>
        <v>1869000</v>
      </c>
      <c r="G25" s="54">
        <v>1869000</v>
      </c>
    </row>
    <row r="26" spans="1:7" ht="19.5" customHeight="1" thickBot="1">
      <c r="A26" s="19" t="s">
        <v>22</v>
      </c>
      <c r="B26" s="44">
        <v>0</v>
      </c>
      <c r="C26" s="40" t="s">
        <v>19</v>
      </c>
      <c r="D26" s="42">
        <v>234950</v>
      </c>
      <c r="E26" s="45">
        <f>D26+B26</f>
        <v>234950</v>
      </c>
      <c r="F26" s="45">
        <f t="shared" si="2"/>
        <v>0</v>
      </c>
      <c r="G26" s="53">
        <v>234950</v>
      </c>
    </row>
    <row r="27" spans="1:7" ht="30" customHeight="1" thickBot="1">
      <c r="A27" s="15" t="s">
        <v>5</v>
      </c>
      <c r="B27" s="46">
        <f>B9</f>
        <v>2000000</v>
      </c>
      <c r="C27" s="47"/>
      <c r="D27" s="48">
        <f>D9</f>
        <v>11094753</v>
      </c>
      <c r="E27" s="49">
        <f>D27+B27</f>
        <v>13094753</v>
      </c>
      <c r="F27" s="55">
        <f>F9</f>
        <v>-5351759</v>
      </c>
      <c r="G27" s="55">
        <f>G9</f>
        <v>9602560</v>
      </c>
    </row>
    <row r="28" spans="1:7" ht="30" customHeight="1" thickBot="1">
      <c r="A28" s="15" t="s">
        <v>6</v>
      </c>
      <c r="B28" s="20">
        <f>B15</f>
        <v>15800000</v>
      </c>
      <c r="C28" s="22"/>
      <c r="D28" s="21">
        <f>D15</f>
        <v>234950</v>
      </c>
      <c r="E28" s="21">
        <f>D28+B28</f>
        <v>16034950</v>
      </c>
      <c r="F28" s="27">
        <f>F15</f>
        <v>-2032701</v>
      </c>
      <c r="G28" s="27">
        <f>G15</f>
        <v>14002249</v>
      </c>
    </row>
    <row r="29" spans="1:7" ht="30" customHeight="1" thickBot="1">
      <c r="A29" s="15" t="s">
        <v>7</v>
      </c>
      <c r="B29" s="20">
        <f>SUM(B27:B28)</f>
        <v>17800000</v>
      </c>
      <c r="C29" s="22"/>
      <c r="D29" s="21">
        <f>D27+D28</f>
        <v>11329703</v>
      </c>
      <c r="E29" s="21">
        <f>D29+B29</f>
        <v>29129703</v>
      </c>
      <c r="F29" s="27">
        <f>F27</f>
        <v>-5351759</v>
      </c>
      <c r="G29" s="27">
        <f>G27+G28</f>
        <v>23604809</v>
      </c>
    </row>
  </sheetData>
  <sheetProtection/>
  <mergeCells count="4">
    <mergeCell ref="A1:G1"/>
    <mergeCell ref="A2:G2"/>
    <mergeCell ref="A3:G3"/>
    <mergeCell ref="A5:G5"/>
  </mergeCells>
  <printOptions/>
  <pageMargins left="0.5118110236220472" right="0.5118110236220472" top="0.9166666666666666" bottom="0.7480314960629921" header="0.31496062992125984" footer="0.31496062992125984"/>
  <pageSetup horizontalDpi="200" verticalDpi="200" orientation="portrait" paperSize="9" r:id="rId1"/>
  <headerFooter>
    <oddHeader>&amp;C&amp;"-,Félkövér"&amp;12 7. melléklet
a 2/2017.(VII.05.)önkotmányzati 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2017-06-07T12:09:44Z</cp:lastPrinted>
  <dcterms:created xsi:type="dcterms:W3CDTF">2006-10-17T13:40:18Z</dcterms:created>
  <dcterms:modified xsi:type="dcterms:W3CDTF">2017-07-05T13:00:21Z</dcterms:modified>
  <cp:category/>
  <cp:version/>
  <cp:contentType/>
  <cp:contentStatus/>
</cp:coreProperties>
</file>