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1. sz. mell" sheetId="1" r:id="rId1"/>
  </sheets>
  <externalReferences>
    <externalReference r:id="rId2"/>
  </externalReferences>
  <definedNames>
    <definedName name="_xlnm.Print_Titles" localSheetId="0">'9.2.1. sz. mell'!$2:$7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40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<sst xmlns="http://schemas.openxmlformats.org/spreadsheetml/2006/main" count="112" uniqueCount="97">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</sst>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tabSelected="1" zoomScale="115" zoomScaleNormal="115" zoomScalePageLayoutView="70" workbookViewId="0">
      <selection sqref="A1:C1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2" customWidth="1"/>
    <col min="4" max="16384" width="9.33203125" style="2"/>
  </cols>
  <sheetData>
    <row r="1" spans="1:3" x14ac:dyDescent="0.2">
      <c r="A1" s="1" t="str">
        <f>CONCATENATE("15. melléklet"," ",[1]ALAPADATOK!A7," ",[1]ALAPADATOK!B7," ",[1]ALAPADATOK!C7," ",[1]ALAPADATOK!D7," ",[1]ALAPADATOK!E7," ",[1]ALAPADATOK!F7," ",[1]ALAPADATOK!G7," ",[1]ALAPADATOK!H7)</f>
        <v>15. melléklet a 21 / 2020. ( IX.25.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3257614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2565050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692564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41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41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35"/>
    </row>
    <row r="30" spans="1:3" s="38" customFormat="1" ht="12" customHeight="1" x14ac:dyDescent="0.2">
      <c r="A30" s="46" t="s">
        <v>54</v>
      </c>
      <c r="B30" s="49" t="s">
        <v>55</v>
      </c>
      <c r="C30" s="35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52"/>
    </row>
    <row r="35" spans="1:3" s="38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3257614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4">
        <f>+C40+C41+C42</f>
        <v>5580893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f>327465-69011</f>
        <v>258454</v>
      </c>
    </row>
    <row r="41" spans="1:3" s="29" customFormat="1" ht="12" customHeight="1" x14ac:dyDescent="0.2">
      <c r="A41" s="46" t="s">
        <v>76</v>
      </c>
      <c r="B41" s="49" t="s">
        <v>77</v>
      </c>
      <c r="C41" s="52"/>
    </row>
    <row r="42" spans="1:3" s="38" customFormat="1" ht="12" customHeight="1" thickBot="1" x14ac:dyDescent="0.25">
      <c r="A42" s="33" t="s">
        <v>78</v>
      </c>
      <c r="B42" s="50" t="s">
        <v>79</v>
      </c>
      <c r="C42" s="56">
        <f>3002388+2308446+9022+2583</f>
        <v>5322439</v>
      </c>
    </row>
    <row r="43" spans="1:3" s="38" customFormat="1" ht="15" customHeight="1" thickBot="1" x14ac:dyDescent="0.25">
      <c r="A43" s="55" t="s">
        <v>80</v>
      </c>
      <c r="B43" s="57" t="s">
        <v>81</v>
      </c>
      <c r="C43" s="58">
        <f>+C38+C39</f>
        <v>8838507</v>
      </c>
    </row>
    <row r="44" spans="1:3" s="38" customFormat="1" ht="15" customHeight="1" x14ac:dyDescent="0.2">
      <c r="A44" s="59"/>
      <c r="B44" s="60"/>
      <c r="C44" s="61"/>
    </row>
    <row r="45" spans="1:3" ht="13.5" thickBot="1" x14ac:dyDescent="0.25">
      <c r="A45" s="62"/>
      <c r="B45" s="63"/>
      <c r="C45" s="64"/>
    </row>
    <row r="46" spans="1:3" s="23" customFormat="1" ht="16.5" customHeight="1" thickBot="1" x14ac:dyDescent="0.25">
      <c r="A46" s="65"/>
      <c r="B46" s="66" t="s">
        <v>82</v>
      </c>
      <c r="C46" s="58"/>
    </row>
    <row r="47" spans="1:3" s="67" customFormat="1" ht="12" customHeight="1" thickBot="1" x14ac:dyDescent="0.25">
      <c r="A47" s="43" t="s">
        <v>13</v>
      </c>
      <c r="B47" s="44" t="s">
        <v>83</v>
      </c>
      <c r="C47" s="28">
        <f>SUM(C48:C52)</f>
        <v>8608507</v>
      </c>
    </row>
    <row r="48" spans="1:3" ht="12" customHeight="1" x14ac:dyDescent="0.2">
      <c r="A48" s="33" t="s">
        <v>15</v>
      </c>
      <c r="B48" s="40" t="s">
        <v>84</v>
      </c>
      <c r="C48" s="48">
        <f>4072814+1888592+41795</f>
        <v>6003201</v>
      </c>
    </row>
    <row r="49" spans="1:3" ht="12" customHeight="1" x14ac:dyDescent="0.2">
      <c r="A49" s="33" t="s">
        <v>17</v>
      </c>
      <c r="B49" s="34" t="s">
        <v>85</v>
      </c>
      <c r="C49" s="41">
        <f>748356+350843-32773</f>
        <v>1066426</v>
      </c>
    </row>
    <row r="50" spans="1:3" ht="12" customHeight="1" x14ac:dyDescent="0.2">
      <c r="A50" s="33" t="s">
        <v>19</v>
      </c>
      <c r="B50" s="34" t="s">
        <v>86</v>
      </c>
      <c r="C50" s="42">
        <f>1536297+2583</f>
        <v>1538880</v>
      </c>
    </row>
    <row r="51" spans="1:3" ht="12" customHeight="1" x14ac:dyDescent="0.2">
      <c r="A51" s="33" t="s">
        <v>21</v>
      </c>
      <c r="B51" s="34" t="s">
        <v>87</v>
      </c>
      <c r="C51" s="41"/>
    </row>
    <row r="52" spans="1:3" ht="12" customHeight="1" thickBot="1" x14ac:dyDescent="0.25">
      <c r="A52" s="33" t="s">
        <v>23</v>
      </c>
      <c r="B52" s="34" t="s">
        <v>88</v>
      </c>
      <c r="C52" s="41"/>
    </row>
    <row r="53" spans="1:3" ht="12" customHeight="1" thickBot="1" x14ac:dyDescent="0.25">
      <c r="A53" s="43" t="s">
        <v>37</v>
      </c>
      <c r="B53" s="44" t="s">
        <v>89</v>
      </c>
      <c r="C53" s="28">
        <f>SUM(C54:C56)</f>
        <v>230000</v>
      </c>
    </row>
    <row r="54" spans="1:3" s="67" customFormat="1" ht="12" customHeight="1" x14ac:dyDescent="0.2">
      <c r="A54" s="33" t="s">
        <v>39</v>
      </c>
      <c r="B54" s="40" t="s">
        <v>90</v>
      </c>
      <c r="C54" s="48">
        <v>230000</v>
      </c>
    </row>
    <row r="55" spans="1:3" ht="12" customHeight="1" x14ac:dyDescent="0.2">
      <c r="A55" s="33" t="s">
        <v>41</v>
      </c>
      <c r="B55" s="34" t="s">
        <v>91</v>
      </c>
      <c r="C55" s="41"/>
    </row>
    <row r="56" spans="1:3" ht="12" customHeight="1" x14ac:dyDescent="0.2">
      <c r="A56" s="33" t="s">
        <v>43</v>
      </c>
      <c r="B56" s="34" t="s">
        <v>92</v>
      </c>
      <c r="C56" s="41"/>
    </row>
    <row r="57" spans="1:3" ht="12" customHeight="1" thickBot="1" x14ac:dyDescent="0.25">
      <c r="A57" s="33" t="s">
        <v>45</v>
      </c>
      <c r="B57" s="34" t="s">
        <v>93</v>
      </c>
      <c r="C57" s="41"/>
    </row>
    <row r="58" spans="1:3" ht="15" customHeight="1" thickBot="1" x14ac:dyDescent="0.25">
      <c r="A58" s="43" t="s">
        <v>47</v>
      </c>
      <c r="B58" s="44" t="s">
        <v>94</v>
      </c>
      <c r="C58" s="45"/>
    </row>
    <row r="59" spans="1:3" ht="13.5" thickBot="1" x14ac:dyDescent="0.25">
      <c r="A59" s="43" t="s">
        <v>49</v>
      </c>
      <c r="B59" s="68" t="s">
        <v>95</v>
      </c>
      <c r="C59" s="69">
        <f>+C47+C53+C58</f>
        <v>8838507</v>
      </c>
    </row>
    <row r="60" spans="1:3" ht="15" customHeight="1" thickBot="1" x14ac:dyDescent="0.25">
      <c r="C60" s="71"/>
    </row>
    <row r="61" spans="1:3" ht="14.25" customHeight="1" thickBot="1" x14ac:dyDescent="0.25">
      <c r="A61" s="72" t="s">
        <v>96</v>
      </c>
      <c r="B61" s="73"/>
      <c r="C61" s="74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2020-09-25T07:22:39Z</dcterms:created>
  <dcterms:modified xsi:type="dcterms:W3CDTF">2020-09-25T07:22:40Z</dcterms:modified>
</cp:coreProperties>
</file>