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616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<sst xmlns="http://schemas.openxmlformats.org/spreadsheetml/2006/main" count="50" uniqueCount="41">
  <si>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Eredeti előirányzat</t>
  </si>
  <si>
    <t>Módosított előirányzat</t>
  </si>
  <si>
    <t>Teljesítés %-a</t>
  </si>
  <si>
    <t>Időarányos eltérés</t>
  </si>
  <si>
    <t>Előirányzat és teljesítés</t>
  </si>
  <si>
    <t>Összesen:</t>
  </si>
  <si>
    <t>Konkrét felújítási cél</t>
  </si>
  <si>
    <t>Szilvásvárad Község Önkormányzata</t>
  </si>
  <si>
    <t>Konkrét beruházási cél</t>
  </si>
  <si>
    <t>Községháza épület építése</t>
  </si>
  <si>
    <t>Szennyvízcsatorna és szennyvíztisztító telep felújítás</t>
  </si>
  <si>
    <t>Községháza egyéb berendezések beszerzése</t>
  </si>
  <si>
    <t>Kisértékű egyéb gépek, berendezések beszerzése</t>
  </si>
  <si>
    <t>Szilvás-patak belterületi szabályozása</t>
  </si>
  <si>
    <t>Szalajka-patak belterületi szabályozása</t>
  </si>
  <si>
    <t>Műfüves labdarúgópálya kialakítása (MLSZ pályázati forrásból)</t>
  </si>
  <si>
    <t>2016. évben teljesített beruházási kiadásai</t>
  </si>
  <si>
    <t>2016. éves teljesítés</t>
  </si>
  <si>
    <t>2016. évben teljesített felújítási kiadásai</t>
  </si>
  <si>
    <t>Lakótelek visszavásárlás</t>
  </si>
  <si>
    <t>Községháza informatikai gépek, berendezések beszerzése (ASP csatlakozási pályázati támogatás felhasználásával)</t>
  </si>
  <si>
    <t>Községháza kisértékű informatikai gépek, berend.beszerzése</t>
  </si>
  <si>
    <t>Telefon alközpont vásárlása</t>
  </si>
  <si>
    <t>Telek vásárlás (Vasút út és Patak utca összekötő út felújításhoz)</t>
  </si>
  <si>
    <t>Közfoglalkoztáshoz tárgyi eszközök beszerzése</t>
  </si>
  <si>
    <t>Kistraktor vásárlás</t>
  </si>
  <si>
    <t>Konditerem fejlesztése</t>
  </si>
  <si>
    <t>Konyhafejlesztés kiadásai (pályázati támogatás igénybevételével)</t>
  </si>
  <si>
    <t>Temető kerítés építése</t>
  </si>
  <si>
    <t>Miskolci út 7. szám alatti műszaki létesítmények kialakítása</t>
  </si>
  <si>
    <t>Világháborús emlékmű felújítása</t>
  </si>
  <si>
    <t>Szalajka Rendezvénypark kialakítása</t>
  </si>
  <si>
    <t>Út felújítás (Vasút út és Patak utca összekötő út)</t>
  </si>
  <si>
    <t>Miskolci út 7. szám alatt található épület (régi Községháza) nappali szociális ellátást biztosító intézménnyé történő átalakítása</t>
  </si>
  <si>
    <t>Pincesor utca aszfaltozása</t>
  </si>
  <si>
    <t>Járdák felújítása</t>
  </si>
  <si>
    <t>Konyha szennyvíz rendszer felújítása</t>
  </si>
  <si>
    <t>Konyha felújítása</t>
  </si>
  <si>
    <t>Szalajka és Szilvás-patak tervezési díjak</t>
  </si>
  <si>
    <t>Adatok Ft-ban</t>
  </si>
  <si>
    <t>4. számú melléklet a 7/2017. (VI.6.)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</si>
</sst>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[$-40E]yyyy\.\ mmmm\ d\."/>
    <numFmt numFmtId="167" formatCode="_-* #,##0.0\ _F_t_-;\-* #,##0.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horizontal="left" vertical="center"/>
    </xf>
    <xf numFmtId="164" fontId="40" fillId="0" borderId="10" xfId="40" applyNumberFormat="1" applyFont="1" applyBorder="1" applyAlignment="1">
      <alignment/>
    </xf>
    <xf numFmtId="164" fontId="40" fillId="0" borderId="10" xfId="40" applyNumberFormat="1" applyFont="1" applyFill="1" applyBorder="1" applyAlignment="1">
      <alignment horizontal="right"/>
    </xf>
    <xf numFmtId="164" fontId="40" fillId="0" borderId="10" xfId="4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164" fontId="43" fillId="33" borderId="10" xfId="40" applyNumberFormat="1" applyFont="1" applyFill="1" applyBorder="1" applyAlignment="1">
      <alignment horizontal="center"/>
    </xf>
    <xf numFmtId="164" fontId="43" fillId="33" borderId="10" xfId="4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64" fontId="40" fillId="0" borderId="10" xfId="40" applyNumberFormat="1" applyFont="1" applyBorder="1" applyAlignment="1">
      <alignment horizontal="right"/>
    </xf>
    <xf numFmtId="165" fontId="43" fillId="33" borderId="10" xfId="0" applyNumberFormat="1" applyFont="1" applyFill="1" applyBorder="1" applyAlignment="1">
      <alignment/>
    </xf>
    <xf numFmtId="165" fontId="40" fillId="0" borderId="10" xfId="60" applyNumberFormat="1" applyFont="1" applyBorder="1" applyAlignment="1">
      <alignment/>
    </xf>
    <xf numFmtId="165" fontId="43" fillId="33" borderId="10" xfId="60" applyNumberFormat="1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164" fontId="40" fillId="0" borderId="10" xfId="40" applyNumberFormat="1" applyFont="1" applyBorder="1" applyAlignment="1">
      <alignment horizontal="right" vertical="center"/>
    </xf>
    <xf numFmtId="164" fontId="40" fillId="0" borderId="10" xfId="40" applyNumberFormat="1" applyFont="1" applyFill="1" applyBorder="1" applyAlignment="1">
      <alignment horizontal="right" vertical="center"/>
    </xf>
    <xf numFmtId="165" fontId="40" fillId="0" borderId="10" xfId="0" applyNumberFormat="1" applyFont="1" applyBorder="1" applyAlignment="1">
      <alignment vertical="center"/>
    </xf>
    <xf numFmtId="164" fontId="40" fillId="0" borderId="10" xfId="4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0">
      <selection activeCell="F2" sqref="F2"/>
    </sheetView>
  </sheetViews>
  <sheetFormatPr defaultColWidth="9.140625" defaultRowHeight="15"/>
  <cols>
    <col min="1" max="1" width="54.28125" style="0" customWidth="1"/>
    <col min="2" max="2" width="13.7109375" style="0" customWidth="1"/>
    <col min="3" max="3" width="15.28125" style="0" customWidth="1"/>
    <col min="4" max="4" width="16.421875" style="0" customWidth="1"/>
    <col min="5" max="5" width="15.57421875" style="0" customWidth="1"/>
    <col min="6" max="6" width="14.7109375" style="0" customWidth="1"/>
    <col min="9" max="9" width="9.7109375" style="0" bestFit="1" customWidth="1"/>
  </cols>
  <sheetData>
    <row r="1" spans="1:6" ht="15">
      <c r="A1" s="2"/>
      <c r="B1" s="2"/>
      <c r="C1" s="2"/>
      <c r="D1" s="2"/>
      <c r="E1" s="2"/>
      <c r="F1" s="18" t="s">
        <v>40</v>
      </c>
    </row>
    <row r="2" spans="1:6" ht="11.25" customHeight="1">
      <c r="A2" s="2"/>
      <c r="B2" s="2"/>
      <c r="C2" s="2"/>
      <c r="D2" s="2"/>
      <c r="E2" s="2"/>
      <c r="F2" s="2"/>
    </row>
    <row r="3" spans="1:6" ht="16.5" customHeight="1">
      <c r="A3" s="23" t="s">
        <v>7</v>
      </c>
      <c r="B3" s="23"/>
      <c r="C3" s="23"/>
      <c r="D3" s="23"/>
      <c r="E3" s="23"/>
      <c r="F3" s="23"/>
    </row>
    <row r="4" spans="1:6" ht="16.5" customHeight="1">
      <c r="A4" s="23" t="s">
        <v>16</v>
      </c>
      <c r="B4" s="23"/>
      <c r="C4" s="23"/>
      <c r="D4" s="23"/>
      <c r="E4" s="23"/>
      <c r="F4" s="23"/>
    </row>
    <row r="5" spans="1:6" ht="3.75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3" t="s">
        <v>39</v>
      </c>
    </row>
    <row r="7" spans="1:6" ht="18" customHeight="1">
      <c r="A7" s="24" t="s">
        <v>8</v>
      </c>
      <c r="B7" s="25" t="s">
        <v>4</v>
      </c>
      <c r="C7" s="25"/>
      <c r="D7" s="25"/>
      <c r="E7" s="25"/>
      <c r="F7" s="25"/>
    </row>
    <row r="8" spans="1:6" ht="32.25" customHeight="1">
      <c r="A8" s="24"/>
      <c r="B8" s="12" t="s">
        <v>0</v>
      </c>
      <c r="C8" s="12" t="s">
        <v>1</v>
      </c>
      <c r="D8" s="12" t="s">
        <v>17</v>
      </c>
      <c r="E8" s="12" t="s">
        <v>2</v>
      </c>
      <c r="F8" s="12" t="s">
        <v>3</v>
      </c>
    </row>
    <row r="9" spans="1:6" ht="16.5" customHeight="1">
      <c r="A9" s="4" t="s">
        <v>9</v>
      </c>
      <c r="B9" s="13">
        <v>10200000</v>
      </c>
      <c r="C9" s="13">
        <v>10769499</v>
      </c>
      <c r="D9" s="6">
        <v>10769499</v>
      </c>
      <c r="E9" s="15">
        <f aca="true" t="shared" si="0" ref="E9:E28">D9/C9</f>
        <v>1</v>
      </c>
      <c r="F9" s="5">
        <f>((C9-D9))*-1</f>
        <v>0</v>
      </c>
    </row>
    <row r="10" spans="1:6" ht="16.5" customHeight="1">
      <c r="A10" s="4" t="s">
        <v>19</v>
      </c>
      <c r="B10" s="13">
        <v>2216000</v>
      </c>
      <c r="C10" s="13">
        <v>2216000</v>
      </c>
      <c r="D10" s="6">
        <v>2215400</v>
      </c>
      <c r="E10" s="15">
        <f t="shared" si="0"/>
        <v>0.9997292418772563</v>
      </c>
      <c r="F10" s="5">
        <f aca="true" t="shared" si="1" ref="F10:F27">((C10-D10))*-1</f>
        <v>-600</v>
      </c>
    </row>
    <row r="11" spans="1:6" ht="16.5" customHeight="1">
      <c r="A11" s="17" t="s">
        <v>20</v>
      </c>
      <c r="B11" s="13">
        <v>0</v>
      </c>
      <c r="C11" s="7">
        <v>3218851</v>
      </c>
      <c r="D11" s="6">
        <v>3218851</v>
      </c>
      <c r="E11" s="15">
        <f t="shared" si="0"/>
        <v>1</v>
      </c>
      <c r="F11" s="5">
        <f t="shared" si="1"/>
        <v>0</v>
      </c>
    </row>
    <row r="12" spans="1:6" ht="16.5" customHeight="1">
      <c r="A12" s="17" t="s">
        <v>21</v>
      </c>
      <c r="B12" s="13">
        <v>0</v>
      </c>
      <c r="C12" s="7">
        <v>131500</v>
      </c>
      <c r="D12" s="6">
        <v>131500</v>
      </c>
      <c r="E12" s="15"/>
      <c r="F12" s="5"/>
    </row>
    <row r="13" spans="1:6" ht="16.5" customHeight="1">
      <c r="A13" s="4" t="s">
        <v>11</v>
      </c>
      <c r="B13" s="13">
        <v>3000000</v>
      </c>
      <c r="C13" s="7">
        <v>974000</v>
      </c>
      <c r="D13" s="6">
        <v>974000</v>
      </c>
      <c r="E13" s="15">
        <f t="shared" si="0"/>
        <v>1</v>
      </c>
      <c r="F13" s="5"/>
    </row>
    <row r="14" spans="1:6" ht="16.5" customHeight="1">
      <c r="A14" s="4" t="s">
        <v>22</v>
      </c>
      <c r="B14" s="13"/>
      <c r="C14" s="7">
        <v>603000</v>
      </c>
      <c r="D14" s="6">
        <v>602590</v>
      </c>
      <c r="E14" s="15">
        <f t="shared" si="0"/>
        <v>0.9993200663349917</v>
      </c>
      <c r="F14" s="5">
        <f t="shared" si="1"/>
        <v>-410</v>
      </c>
    </row>
    <row r="15" spans="1:6" ht="16.5" customHeight="1">
      <c r="A15" s="4" t="s">
        <v>23</v>
      </c>
      <c r="B15" s="13">
        <v>200000</v>
      </c>
      <c r="C15" s="7">
        <v>40000</v>
      </c>
      <c r="D15" s="6">
        <v>40000</v>
      </c>
      <c r="E15" s="15">
        <f t="shared" si="0"/>
        <v>1</v>
      </c>
      <c r="F15" s="5">
        <f t="shared" si="1"/>
        <v>0</v>
      </c>
    </row>
    <row r="16" spans="1:6" ht="16.5" customHeight="1">
      <c r="A16" s="4" t="s">
        <v>24</v>
      </c>
      <c r="B16" s="13">
        <v>0</v>
      </c>
      <c r="C16" s="7">
        <v>660000</v>
      </c>
      <c r="D16" s="6">
        <v>660400</v>
      </c>
      <c r="E16" s="15">
        <f t="shared" si="0"/>
        <v>1.0006060606060605</v>
      </c>
      <c r="F16" s="5">
        <f t="shared" si="1"/>
        <v>400</v>
      </c>
    </row>
    <row r="17" spans="1:6" ht="16.5" customHeight="1">
      <c r="A17" s="4" t="s">
        <v>25</v>
      </c>
      <c r="B17" s="13">
        <v>0</v>
      </c>
      <c r="C17" s="7">
        <v>571000</v>
      </c>
      <c r="D17" s="6">
        <v>569900</v>
      </c>
      <c r="E17" s="15">
        <f t="shared" si="0"/>
        <v>0.9980735551663747</v>
      </c>
      <c r="F17" s="5"/>
    </row>
    <row r="18" spans="1:6" ht="16.5" customHeight="1">
      <c r="A18" s="4" t="s">
        <v>12</v>
      </c>
      <c r="B18" s="13">
        <v>0</v>
      </c>
      <c r="C18" s="7">
        <v>572000</v>
      </c>
      <c r="D18" s="6">
        <v>571628</v>
      </c>
      <c r="E18" s="15">
        <f t="shared" si="0"/>
        <v>0.9993496503496504</v>
      </c>
      <c r="F18" s="5">
        <f t="shared" si="1"/>
        <v>-372</v>
      </c>
    </row>
    <row r="19" spans="1:6" ht="16.5" customHeight="1">
      <c r="A19" s="4" t="s">
        <v>26</v>
      </c>
      <c r="B19" s="13">
        <v>3000000</v>
      </c>
      <c r="C19" s="7">
        <v>0</v>
      </c>
      <c r="D19" s="6">
        <v>0</v>
      </c>
      <c r="E19" s="15"/>
      <c r="F19" s="5">
        <f t="shared" si="1"/>
        <v>0</v>
      </c>
    </row>
    <row r="20" spans="1:6" ht="16.5" customHeight="1">
      <c r="A20" s="4" t="s">
        <v>29</v>
      </c>
      <c r="B20" s="13">
        <v>22000000</v>
      </c>
      <c r="C20" s="7">
        <v>0</v>
      </c>
      <c r="D20" s="6">
        <v>0</v>
      </c>
      <c r="E20" s="15"/>
      <c r="F20" s="5">
        <f t="shared" si="1"/>
        <v>0</v>
      </c>
    </row>
    <row r="21" spans="1:6" ht="16.5" customHeight="1">
      <c r="A21" s="4" t="s">
        <v>30</v>
      </c>
      <c r="B21" s="13">
        <v>0</v>
      </c>
      <c r="C21" s="7">
        <v>190500</v>
      </c>
      <c r="D21" s="6">
        <v>190500</v>
      </c>
      <c r="E21" s="15"/>
      <c r="F21" s="5">
        <f t="shared" si="1"/>
        <v>0</v>
      </c>
    </row>
    <row r="22" spans="1:6" ht="16.5" customHeight="1">
      <c r="A22" s="4" t="s">
        <v>31</v>
      </c>
      <c r="B22" s="13">
        <v>0</v>
      </c>
      <c r="C22" s="7">
        <v>571500</v>
      </c>
      <c r="D22" s="6">
        <v>571500</v>
      </c>
      <c r="E22" s="15"/>
      <c r="F22" s="5">
        <f t="shared" si="1"/>
        <v>0</v>
      </c>
    </row>
    <row r="23" spans="1:6" ht="16.5" customHeight="1">
      <c r="A23" s="4" t="s">
        <v>13</v>
      </c>
      <c r="B23" s="13">
        <v>0</v>
      </c>
      <c r="C23" s="7">
        <v>792480</v>
      </c>
      <c r="D23" s="6">
        <v>792480</v>
      </c>
      <c r="E23" s="15">
        <f t="shared" si="0"/>
        <v>1</v>
      </c>
      <c r="F23" s="5">
        <f t="shared" si="1"/>
        <v>0</v>
      </c>
    </row>
    <row r="24" spans="1:6" ht="16.5" customHeight="1">
      <c r="A24" s="4" t="s">
        <v>14</v>
      </c>
      <c r="B24" s="13">
        <v>0</v>
      </c>
      <c r="C24" s="7">
        <v>9692640</v>
      </c>
      <c r="D24" s="6">
        <v>9692640</v>
      </c>
      <c r="E24" s="15">
        <f t="shared" si="0"/>
        <v>1</v>
      </c>
      <c r="F24" s="5">
        <f t="shared" si="1"/>
        <v>0</v>
      </c>
    </row>
    <row r="25" spans="1:6" ht="16.5" customHeight="1">
      <c r="A25" s="4" t="s">
        <v>28</v>
      </c>
      <c r="B25" s="13">
        <v>1000000</v>
      </c>
      <c r="C25" s="7">
        <v>479024</v>
      </c>
      <c r="D25" s="6">
        <v>479024</v>
      </c>
      <c r="E25" s="15">
        <f t="shared" si="0"/>
        <v>1</v>
      </c>
      <c r="F25" s="5">
        <f t="shared" si="1"/>
        <v>0</v>
      </c>
    </row>
    <row r="26" spans="1:6" ht="16.5" customHeight="1">
      <c r="A26" s="4" t="s">
        <v>15</v>
      </c>
      <c r="B26" s="13">
        <v>16891000</v>
      </c>
      <c r="C26" s="7">
        <v>4039059</v>
      </c>
      <c r="D26" s="6">
        <v>4039059</v>
      </c>
      <c r="E26" s="15">
        <f t="shared" si="0"/>
        <v>1</v>
      </c>
      <c r="F26" s="5">
        <f t="shared" si="1"/>
        <v>0</v>
      </c>
    </row>
    <row r="27" spans="1:6" ht="16.5" customHeight="1">
      <c r="A27" s="4" t="s">
        <v>27</v>
      </c>
      <c r="B27" s="13">
        <v>0</v>
      </c>
      <c r="C27" s="7">
        <v>8356000</v>
      </c>
      <c r="D27" s="6">
        <v>8355516</v>
      </c>
      <c r="E27" s="15">
        <f t="shared" si="0"/>
        <v>0.9999420775490665</v>
      </c>
      <c r="F27" s="5">
        <f t="shared" si="1"/>
        <v>-484</v>
      </c>
    </row>
    <row r="28" spans="1:6" ht="17.25" customHeight="1">
      <c r="A28" s="9" t="s">
        <v>5</v>
      </c>
      <c r="B28" s="10">
        <f>SUM(B9:B27)</f>
        <v>58507000</v>
      </c>
      <c r="C28" s="10">
        <f>SUM(C9:C27)</f>
        <v>43877053</v>
      </c>
      <c r="D28" s="10">
        <f>SUM(D9:D27)</f>
        <v>43874487</v>
      </c>
      <c r="E28" s="16">
        <f t="shared" si="0"/>
        <v>0.9999415184059878</v>
      </c>
      <c r="F28" s="11">
        <f>((C28-D28))*-1</f>
        <v>-2566</v>
      </c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5">
      <c r="A31" s="23" t="s">
        <v>7</v>
      </c>
      <c r="B31" s="23"/>
      <c r="C31" s="23"/>
      <c r="D31" s="23"/>
      <c r="E31" s="23"/>
      <c r="F31" s="23"/>
    </row>
    <row r="32" spans="1:6" ht="15">
      <c r="A32" s="23" t="s">
        <v>18</v>
      </c>
      <c r="B32" s="23"/>
      <c r="C32" s="23"/>
      <c r="D32" s="23"/>
      <c r="E32" s="23"/>
      <c r="F32" s="23"/>
    </row>
    <row r="33" spans="1:6" ht="9" customHeight="1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3" t="s">
        <v>39</v>
      </c>
    </row>
    <row r="35" spans="1:6" ht="15">
      <c r="A35" s="24" t="s">
        <v>6</v>
      </c>
      <c r="B35" s="25" t="s">
        <v>4</v>
      </c>
      <c r="C35" s="25"/>
      <c r="D35" s="25"/>
      <c r="E35" s="25"/>
      <c r="F35" s="25"/>
    </row>
    <row r="36" spans="1:6" ht="30.75">
      <c r="A36" s="24"/>
      <c r="B36" s="12" t="s">
        <v>0</v>
      </c>
      <c r="C36" s="12" t="s">
        <v>1</v>
      </c>
      <c r="D36" s="12" t="s">
        <v>17</v>
      </c>
      <c r="E36" s="12" t="s">
        <v>2</v>
      </c>
      <c r="F36" s="12" t="s">
        <v>3</v>
      </c>
    </row>
    <row r="37" spans="1:6" ht="16.5" customHeight="1">
      <c r="A37" s="4" t="s">
        <v>32</v>
      </c>
      <c r="B37" s="13">
        <v>9500000</v>
      </c>
      <c r="C37" s="13">
        <v>16040577</v>
      </c>
      <c r="D37" s="6">
        <v>16040177</v>
      </c>
      <c r="E37" s="8">
        <f>D37/C37</f>
        <v>0.9999750632411789</v>
      </c>
      <c r="F37" s="5">
        <f>((C37-D37))*-1</f>
        <v>-400</v>
      </c>
    </row>
    <row r="38" spans="1:6" ht="16.5" customHeight="1">
      <c r="A38" s="4" t="s">
        <v>10</v>
      </c>
      <c r="B38" s="13">
        <v>1016000</v>
      </c>
      <c r="C38" s="13">
        <v>2936467</v>
      </c>
      <c r="D38" s="6">
        <v>2936467</v>
      </c>
      <c r="E38" s="8">
        <f>D38/C38</f>
        <v>1</v>
      </c>
      <c r="F38" s="5">
        <f>((C38-D38))*-1</f>
        <v>0</v>
      </c>
    </row>
    <row r="39" spans="1:6" ht="16.5" customHeight="1">
      <c r="A39" s="17" t="s">
        <v>33</v>
      </c>
      <c r="B39" s="19">
        <v>2928000</v>
      </c>
      <c r="C39" s="19">
        <v>844550</v>
      </c>
      <c r="D39" s="20">
        <v>844550</v>
      </c>
      <c r="E39" s="21">
        <f>D39/C39</f>
        <v>1</v>
      </c>
      <c r="F39" s="22">
        <f>((C39-D39))*-1</f>
        <v>0</v>
      </c>
    </row>
    <row r="40" spans="1:6" ht="16.5" customHeight="1">
      <c r="A40" s="17" t="s">
        <v>34</v>
      </c>
      <c r="B40" s="19">
        <v>0</v>
      </c>
      <c r="C40" s="19">
        <v>6172200</v>
      </c>
      <c r="D40" s="20">
        <v>6172200</v>
      </c>
      <c r="E40" s="21">
        <f>D40/C40</f>
        <v>1</v>
      </c>
      <c r="F40" s="22"/>
    </row>
    <row r="41" spans="1:6" ht="16.5" customHeight="1">
      <c r="A41" s="17" t="s">
        <v>35</v>
      </c>
      <c r="B41" s="19">
        <v>6000000</v>
      </c>
      <c r="C41" s="19">
        <v>0</v>
      </c>
      <c r="D41" s="20">
        <v>0</v>
      </c>
      <c r="E41" s="21"/>
      <c r="F41" s="22"/>
    </row>
    <row r="42" spans="1:6" ht="16.5" customHeight="1">
      <c r="A42" s="17" t="s">
        <v>36</v>
      </c>
      <c r="B42" s="19">
        <v>500000</v>
      </c>
      <c r="C42" s="19">
        <v>0</v>
      </c>
      <c r="D42" s="20">
        <v>0</v>
      </c>
      <c r="E42" s="21"/>
      <c r="F42" s="22"/>
    </row>
    <row r="43" spans="1:6" ht="16.5" customHeight="1">
      <c r="A43" s="4" t="s">
        <v>37</v>
      </c>
      <c r="B43" s="13">
        <v>7457000</v>
      </c>
      <c r="C43" s="13">
        <v>0</v>
      </c>
      <c r="D43" s="6">
        <v>0</v>
      </c>
      <c r="E43" s="8"/>
      <c r="F43" s="5">
        <f>((C43-D43))*-1</f>
        <v>0</v>
      </c>
    </row>
    <row r="44" spans="1:6" ht="16.5" customHeight="1">
      <c r="A44" s="4" t="s">
        <v>38</v>
      </c>
      <c r="B44" s="13">
        <v>2105000</v>
      </c>
      <c r="C44" s="13">
        <v>0</v>
      </c>
      <c r="D44" s="6">
        <v>0</v>
      </c>
      <c r="E44" s="8"/>
      <c r="F44" s="5"/>
    </row>
    <row r="45" spans="1:6" ht="16.5" customHeight="1">
      <c r="A45" s="9" t="s">
        <v>5</v>
      </c>
      <c r="B45" s="10">
        <f>SUM(B37:B44)</f>
        <v>29506000</v>
      </c>
      <c r="C45" s="10">
        <f>SUM(C37:C44)</f>
        <v>25993794</v>
      </c>
      <c r="D45" s="10">
        <f>SUM(D37:D44)</f>
        <v>25993394</v>
      </c>
      <c r="E45" s="14"/>
      <c r="F45" s="11">
        <f>((C45-D45))*-1</f>
        <v>-400</v>
      </c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</sheetData>
  <sheetProtection/>
  <mergeCells count="8">
    <mergeCell ref="A3:F3"/>
    <mergeCell ref="A4:F4"/>
    <mergeCell ref="A31:F31"/>
    <mergeCell ref="A32:F32"/>
    <mergeCell ref="A35:A36"/>
    <mergeCell ref="B35:F35"/>
    <mergeCell ref="A7:A8"/>
    <mergeCell ref="B7:F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2017-07-05T11:35:37Z</cp:lastPrinted>
  <dcterms:created xsi:type="dcterms:W3CDTF">2009-04-21T11:32:39Z</dcterms:created>
  <dcterms:modified xsi:type="dcterms:W3CDTF">2017-07-05T11:35:42Z</dcterms:modified>
  <cp:category/>
  <cp:version/>
  <cp:contentType/>
  <cp:contentStatus/>
</cp:coreProperties>
</file>