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'kiadások'!$A$1:$F$122</definedName>
  </definedNames>
  <calcPr fullCalcOnLoad="1"/>
</workbook>
</file>

<file path=xl/sharedStrings.xml><?xml version="1.0" encoding="utf-8"?>
<sst xmlns="http://schemas.openxmlformats.org/spreadsheetml/2006/main" count="128" uniqueCount="123">
  <si>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</si>
  <si>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</si>
  <si>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</si>
  <si>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</si>
  <si>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</si>
  <si>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</si>
  <si>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</si>
  <si>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</si>
  <si>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</si>
  <si>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</si>
  <si>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</si>
  <si>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</si>
  <si>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</si>
  <si>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</si>
  <si>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</si>
  <si>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</si>
  <si>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</si>
  <si>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</si>
  <si>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</si>
  <si>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</si>
  <si>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</si>
  <si>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</si>
  <si>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</si>
  <si>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</si>
  <si>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</si>
  <si>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</si>
  <si>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</si>
  <si>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</si>
  <si>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</si>
  <si>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</si>
  <si>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</si>
  <si>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</si>
  <si>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</si>
  <si>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</si>
  <si>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</si>
  <si>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</si>
  <si>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</si>
  <si>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</si>
  <si>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</si>
  <si>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</si>
  <si>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</si>
  <si>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</si>
  <si>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</si>
  <si>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</si>
  <si>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</si>
  <si>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</si>
  <si>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</si>
  <si>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</si>
  <si>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</si>
  <si>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</si>
  <si>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</si>
  <si>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</si>
  <si>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</si>
  <si>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</si>
  <si>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</si>
  <si>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</si>
  <si>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</si>
  <si>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</si>
  <si>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</si>
  <si>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</si>
  <si>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</si>
  <si>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</si>
  <si>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</si>
  <si>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</si>
  <si>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</si>
  <si>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</si>
  <si>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</si>
  <si>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</si>
  <si>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</si>
  <si>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</si>
  <si>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</si>
  <si>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</si>
  <si>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</si>
  <si>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</si>
  <si>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</si>
  <si>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</si>
  <si>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</si>
  <si>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</si>
  <si>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</si>
  <si>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</si>
  <si>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</si>
  <si>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</si>
  <si>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2015 terv előirányzat</t>
  </si>
  <si>
    <t>2015 módosított előirányzat</t>
  </si>
  <si>
    <t>2015 teljesítés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</si>
  <si>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2015.01.01.-2015.12.31.</t>
    </r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</si>
  <si>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</si>
  <si>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</si>
  <si>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</si>
  <si>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</si>
  <si>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</si>
  <si>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</si>
  <si>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</si>
  <si>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</si>
  <si>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</si>
  <si>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</si>
  <si>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</si>
  <si>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</si>
  <si>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</si>
  <si>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</si>
  <si>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</si>
  <si>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</si>
  <si>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</si>
  <si>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</si>
  <si>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</si>
  <si>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</si>
  <si>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</si>
  <si>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</si>
  <si>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</si>
  <si>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</si>
  <si>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</si>
  <si>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</si>
  <si>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</si>
  <si>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</si>
  <si>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</si>
  <si>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</si>
  <si>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</si>
  <si>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</si>
  <si>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</si>
  <si>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</si>
  <si>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</si>
  <si>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</si>
  <si>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 Községi Önkormányzat 2015.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</si>
</sst>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Layout" zoomScaleSheetLayoutView="50" workbookViewId="0" topLeftCell="A76">
      <selection activeCell="G114" sqref="G114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47" t="s">
        <v>122</v>
      </c>
      <c r="B1" s="47"/>
      <c r="C1" s="47"/>
      <c r="D1" s="47"/>
      <c r="E1" s="47"/>
      <c r="F1" s="7"/>
      <c r="G1" s="7"/>
    </row>
    <row r="2" spans="1:7" ht="27.75" customHeight="1">
      <c r="A2" s="48" t="s">
        <v>85</v>
      </c>
      <c r="B2" s="48"/>
      <c r="C2" s="48"/>
      <c r="D2" s="48"/>
      <c r="E2" s="48"/>
      <c r="F2" s="7"/>
      <c r="G2" s="7"/>
    </row>
    <row r="3" spans="1:7" ht="31.5" customHeight="1">
      <c r="A3" s="48"/>
      <c r="B3" s="48"/>
      <c r="C3" s="48"/>
      <c r="D3" s="48"/>
      <c r="E3" s="48"/>
      <c r="F3" s="7"/>
      <c r="G3" s="7"/>
    </row>
    <row r="4" spans="1:7" ht="18.75" customHeight="1" hidden="1" thickBot="1">
      <c r="A4" s="48"/>
      <c r="B4" s="48"/>
      <c r="C4" s="48"/>
      <c r="D4" s="48"/>
      <c r="E4" s="48"/>
      <c r="F4" s="7"/>
      <c r="G4" s="7"/>
    </row>
    <row r="5" spans="1:7" ht="87" customHeight="1">
      <c r="A5" s="27" t="s">
        <v>0</v>
      </c>
      <c r="B5" s="28" t="s">
        <v>82</v>
      </c>
      <c r="C5" s="28" t="s">
        <v>83</v>
      </c>
      <c r="D5" s="28" t="s">
        <v>84</v>
      </c>
      <c r="E5" s="28" t="s">
        <v>80</v>
      </c>
      <c r="F5" s="7"/>
      <c r="G5" s="7"/>
    </row>
    <row r="6" spans="1:7" ht="33" customHeight="1">
      <c r="A6" s="29" t="s">
        <v>1</v>
      </c>
      <c r="B6" s="30"/>
      <c r="C6" s="30"/>
      <c r="D6" s="30"/>
      <c r="E6" s="30"/>
      <c r="F6" s="8"/>
      <c r="G6" s="8"/>
    </row>
    <row r="7" spans="1:7" ht="33" customHeight="1">
      <c r="A7" s="31" t="s">
        <v>2</v>
      </c>
      <c r="B7" s="12">
        <v>44064</v>
      </c>
      <c r="C7" s="12">
        <v>44179</v>
      </c>
      <c r="D7" s="12">
        <v>41058</v>
      </c>
      <c r="E7" s="12">
        <f>C7-B7</f>
        <v>115</v>
      </c>
      <c r="F7" s="8"/>
      <c r="G7" s="8"/>
    </row>
    <row r="8" spans="1:7" ht="33" customHeight="1">
      <c r="A8" s="32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2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2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2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3" t="s">
        <v>7</v>
      </c>
      <c r="B12" s="14">
        <v>640</v>
      </c>
      <c r="C12" s="14">
        <v>640</v>
      </c>
      <c r="D12" s="14">
        <v>640</v>
      </c>
      <c r="E12" s="12">
        <f t="shared" si="0"/>
        <v>0</v>
      </c>
      <c r="F12" s="8"/>
      <c r="G12" s="8"/>
    </row>
    <row r="13" spans="1:7" ht="33" customHeight="1">
      <c r="A13" s="32" t="s">
        <v>8</v>
      </c>
      <c r="B13" s="13">
        <v>1796</v>
      </c>
      <c r="C13" s="13">
        <v>1796</v>
      </c>
      <c r="D13" s="13">
        <v>1676</v>
      </c>
      <c r="E13" s="12">
        <f t="shared" si="0"/>
        <v>0</v>
      </c>
      <c r="F13" s="8"/>
      <c r="G13" s="8"/>
    </row>
    <row r="14" spans="1:7" ht="33" customHeight="1">
      <c r="A14" s="32" t="s">
        <v>12</v>
      </c>
      <c r="B14" s="13">
        <v>130</v>
      </c>
      <c r="C14" s="13">
        <v>150</v>
      </c>
      <c r="D14" s="13">
        <v>120</v>
      </c>
      <c r="E14" s="12">
        <f t="shared" si="0"/>
        <v>20</v>
      </c>
      <c r="F14" s="8"/>
      <c r="G14" s="8"/>
    </row>
    <row r="15" spans="1:7" ht="33" customHeight="1">
      <c r="A15" s="32" t="s">
        <v>9</v>
      </c>
      <c r="B15" s="13">
        <v>1160</v>
      </c>
      <c r="C15" s="13">
        <v>1160</v>
      </c>
      <c r="D15" s="13">
        <v>956</v>
      </c>
      <c r="E15" s="12">
        <f t="shared" si="0"/>
        <v>0</v>
      </c>
      <c r="F15" s="8"/>
      <c r="G15" s="8"/>
    </row>
    <row r="16" spans="1:7" ht="33" customHeight="1">
      <c r="A16" s="32" t="s">
        <v>13</v>
      </c>
      <c r="B16" s="13">
        <v>328</v>
      </c>
      <c r="C16" s="13">
        <v>478</v>
      </c>
      <c r="D16" s="13">
        <v>478</v>
      </c>
      <c r="E16" s="12">
        <f t="shared" si="0"/>
        <v>150</v>
      </c>
      <c r="F16" s="8"/>
      <c r="G16" s="8"/>
    </row>
    <row r="17" spans="1:7" ht="33" customHeight="1">
      <c r="A17" s="32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2" t="s">
        <v>11</v>
      </c>
      <c r="B18" s="34"/>
      <c r="C18" s="13"/>
      <c r="D18" s="13"/>
      <c r="E18" s="12">
        <f t="shared" si="0"/>
        <v>0</v>
      </c>
      <c r="F18" s="8"/>
      <c r="G18" s="8"/>
    </row>
    <row r="19" spans="1:7" ht="33" customHeight="1">
      <c r="A19" s="32" t="s">
        <v>14</v>
      </c>
      <c r="B19" s="34">
        <v>300</v>
      </c>
      <c r="C19" s="13">
        <v>1376</v>
      </c>
      <c r="D19" s="13">
        <v>1190</v>
      </c>
      <c r="E19" s="12">
        <f t="shared" si="0"/>
        <v>1076</v>
      </c>
      <c r="F19" s="8"/>
      <c r="G19" s="8"/>
    </row>
    <row r="20" spans="1:7" ht="33" customHeight="1">
      <c r="A20" s="35" t="s">
        <v>15</v>
      </c>
      <c r="B20" s="16">
        <f>SUM(B7:B19)</f>
        <v>48418</v>
      </c>
      <c r="C20" s="16">
        <f>SUM(C7:C19)</f>
        <v>49779</v>
      </c>
      <c r="D20" s="16">
        <f>SUM(D7:D19)</f>
        <v>46118</v>
      </c>
      <c r="E20" s="24">
        <f t="shared" si="0"/>
        <v>1361</v>
      </c>
      <c r="F20" s="8"/>
      <c r="G20" s="8"/>
    </row>
    <row r="21" spans="1:7" ht="33" customHeight="1">
      <c r="A21" s="32" t="s">
        <v>16</v>
      </c>
      <c r="B21" s="13">
        <v>6484</v>
      </c>
      <c r="C21" s="13">
        <v>6610</v>
      </c>
      <c r="D21" s="13">
        <v>6610</v>
      </c>
      <c r="E21" s="13">
        <f>C21-B21</f>
        <v>126</v>
      </c>
      <c r="F21" s="8"/>
      <c r="G21" s="8"/>
    </row>
    <row r="22" spans="1:7" s="4" customFormat="1" ht="33" customHeight="1">
      <c r="A22" s="32" t="s">
        <v>17</v>
      </c>
      <c r="B22" s="36">
        <v>2020</v>
      </c>
      <c r="C22" s="36">
        <v>1983</v>
      </c>
      <c r="D22" s="36">
        <v>1983</v>
      </c>
      <c r="E22" s="17">
        <f>C22-B22</f>
        <v>-37</v>
      </c>
      <c r="F22" s="9"/>
      <c r="G22" s="9"/>
    </row>
    <row r="23" spans="1:7" ht="33" customHeight="1">
      <c r="A23" s="32" t="s">
        <v>18</v>
      </c>
      <c r="B23" s="13">
        <v>100</v>
      </c>
      <c r="C23" s="13">
        <v>4</v>
      </c>
      <c r="D23" s="13">
        <v>4</v>
      </c>
      <c r="E23" s="18">
        <f>C23-B23</f>
        <v>-96</v>
      </c>
      <c r="F23" s="8"/>
      <c r="G23" s="8"/>
    </row>
    <row r="24" spans="1:7" ht="33" customHeight="1">
      <c r="A24" s="35" t="s">
        <v>19</v>
      </c>
      <c r="B24" s="16">
        <f>SUM(B21:B23)</f>
        <v>8604</v>
      </c>
      <c r="C24" s="16">
        <f>SUM(C21:C23)</f>
        <v>8597</v>
      </c>
      <c r="D24" s="16">
        <f>SUM(D21:D23)</f>
        <v>8597</v>
      </c>
      <c r="E24" s="25">
        <f>SUM(E21:E23)</f>
        <v>-7</v>
      </c>
      <c r="F24" s="8"/>
      <c r="G24" s="8"/>
    </row>
    <row r="25" spans="1:7" ht="33" customHeight="1">
      <c r="A25" s="37" t="s">
        <v>20</v>
      </c>
      <c r="B25" s="15">
        <f>B20+B24</f>
        <v>57022</v>
      </c>
      <c r="C25" s="15">
        <f>C20+C24</f>
        <v>58376</v>
      </c>
      <c r="D25" s="15">
        <f>D20+D24</f>
        <v>54715</v>
      </c>
      <c r="E25" s="26">
        <f>E20+E24</f>
        <v>1354</v>
      </c>
      <c r="F25" s="8"/>
      <c r="G25" s="8"/>
    </row>
    <row r="26" spans="1:7" ht="33" customHeight="1">
      <c r="A26" s="37" t="s">
        <v>21</v>
      </c>
      <c r="B26" s="15">
        <v>13860</v>
      </c>
      <c r="C26" s="15">
        <v>14302</v>
      </c>
      <c r="D26" s="15">
        <v>13659</v>
      </c>
      <c r="E26" s="15">
        <f>C26-B26</f>
        <v>442</v>
      </c>
      <c r="F26" s="8"/>
      <c r="G26" s="8"/>
    </row>
    <row r="27" spans="1:7" ht="33" customHeight="1">
      <c r="A27" s="32" t="s">
        <v>78</v>
      </c>
      <c r="B27" s="13">
        <v>200</v>
      </c>
      <c r="C27" s="13">
        <v>310</v>
      </c>
      <c r="D27" s="14">
        <v>110</v>
      </c>
      <c r="E27" s="14">
        <f>C27-B27</f>
        <v>110</v>
      </c>
      <c r="F27" s="8"/>
      <c r="G27" s="8"/>
    </row>
    <row r="28" spans="1:8" ht="33" customHeight="1">
      <c r="A28" s="32" t="s">
        <v>22</v>
      </c>
      <c r="B28" s="13">
        <v>6079</v>
      </c>
      <c r="C28" s="13">
        <v>9373</v>
      </c>
      <c r="D28" s="13">
        <v>5802</v>
      </c>
      <c r="E28" s="13">
        <f>C28-B28</f>
        <v>3294</v>
      </c>
      <c r="F28" s="8"/>
      <c r="G28" s="8"/>
      <c r="H28" s="3"/>
    </row>
    <row r="29" spans="1:7" ht="33" customHeight="1">
      <c r="A29" s="32" t="s">
        <v>23</v>
      </c>
      <c r="B29" s="13"/>
      <c r="C29" s="13"/>
      <c r="D29" s="13"/>
      <c r="E29" s="13"/>
      <c r="F29" s="8"/>
      <c r="G29" s="8"/>
    </row>
    <row r="30" spans="1:7" ht="33" customHeight="1">
      <c r="A30" s="38" t="s">
        <v>24</v>
      </c>
      <c r="B30" s="15">
        <f>SUM(B27:B29)</f>
        <v>6279</v>
      </c>
      <c r="C30" s="15">
        <f>SUM(C27:C29)</f>
        <v>9683</v>
      </c>
      <c r="D30" s="15">
        <f>SUM(D27:D29)</f>
        <v>5912</v>
      </c>
      <c r="E30" s="15">
        <f>SUM(E27:E29)</f>
        <v>3404</v>
      </c>
      <c r="F30" s="8"/>
      <c r="G30" s="8"/>
    </row>
    <row r="31" spans="1:7" ht="33" customHeight="1">
      <c r="A31" s="32" t="s">
        <v>25</v>
      </c>
      <c r="B31" s="14">
        <v>1300</v>
      </c>
      <c r="C31" s="14">
        <v>1312</v>
      </c>
      <c r="D31" s="14">
        <v>1038</v>
      </c>
      <c r="E31" s="14">
        <f>C31-B31</f>
        <v>12</v>
      </c>
      <c r="F31" s="8"/>
      <c r="G31" s="8"/>
    </row>
    <row r="32" spans="1:7" ht="33" customHeight="1">
      <c r="A32" s="32" t="s">
        <v>26</v>
      </c>
      <c r="B32" s="13">
        <v>994</v>
      </c>
      <c r="C32" s="13">
        <v>994</v>
      </c>
      <c r="D32" s="14">
        <v>773</v>
      </c>
      <c r="E32" s="14">
        <f>C32-B32</f>
        <v>0</v>
      </c>
      <c r="F32" s="8"/>
      <c r="G32" s="8"/>
    </row>
    <row r="33" spans="1:7" ht="33" customHeight="1">
      <c r="A33" s="38" t="s">
        <v>27</v>
      </c>
      <c r="B33" s="15">
        <f>SUM(B31:B32)</f>
        <v>2294</v>
      </c>
      <c r="C33" s="15">
        <f>SUM(C31:C32)</f>
        <v>2306</v>
      </c>
      <c r="D33" s="15">
        <f>SUM(D31:D32)</f>
        <v>1811</v>
      </c>
      <c r="E33" s="15">
        <f>SUM(E31:E32)</f>
        <v>12</v>
      </c>
      <c r="F33" s="8"/>
      <c r="G33" s="8"/>
    </row>
    <row r="34" spans="1:7" ht="33" customHeight="1">
      <c r="A34" s="32" t="s">
        <v>28</v>
      </c>
      <c r="B34" s="13">
        <v>11817</v>
      </c>
      <c r="C34" s="13">
        <v>12591</v>
      </c>
      <c r="D34" s="14">
        <v>10841</v>
      </c>
      <c r="E34" s="14">
        <f>C34-B34</f>
        <v>774</v>
      </c>
      <c r="F34" s="8"/>
      <c r="G34" s="8"/>
    </row>
    <row r="35" spans="1:7" ht="33" customHeight="1">
      <c r="A35" s="32" t="s">
        <v>29</v>
      </c>
      <c r="B35" s="13">
        <v>11836</v>
      </c>
      <c r="C35" s="13">
        <v>15944</v>
      </c>
      <c r="D35" s="13">
        <v>15036</v>
      </c>
      <c r="E35" s="14">
        <f aca="true" t="shared" si="1" ref="E35:E40">C35-B35</f>
        <v>4108</v>
      </c>
      <c r="F35" s="8"/>
      <c r="G35" s="8"/>
    </row>
    <row r="36" spans="1:7" ht="33" customHeight="1">
      <c r="A36" s="32" t="s">
        <v>30</v>
      </c>
      <c r="B36" s="13">
        <v>20</v>
      </c>
      <c r="C36" s="13">
        <v>43</v>
      </c>
      <c r="D36" s="13">
        <v>43</v>
      </c>
      <c r="E36" s="14">
        <f t="shared" si="1"/>
        <v>23</v>
      </c>
      <c r="F36" s="8"/>
      <c r="G36" s="8"/>
    </row>
    <row r="37" spans="1:7" ht="33" customHeight="1">
      <c r="A37" s="32" t="s">
        <v>31</v>
      </c>
      <c r="B37" s="13">
        <v>5406</v>
      </c>
      <c r="C37" s="13">
        <v>5406</v>
      </c>
      <c r="D37" s="13">
        <v>3867</v>
      </c>
      <c r="E37" s="14">
        <f t="shared" si="1"/>
        <v>0</v>
      </c>
      <c r="F37" s="8"/>
      <c r="G37" s="8"/>
    </row>
    <row r="38" spans="1:7" ht="33" customHeight="1">
      <c r="A38" s="32" t="s">
        <v>32</v>
      </c>
      <c r="B38" s="13"/>
      <c r="C38" s="13"/>
      <c r="D38" s="13"/>
      <c r="E38" s="14">
        <f t="shared" si="1"/>
        <v>0</v>
      </c>
      <c r="F38" s="8"/>
      <c r="G38" s="8"/>
    </row>
    <row r="39" spans="1:7" ht="33" customHeight="1">
      <c r="A39" s="32" t="s">
        <v>33</v>
      </c>
      <c r="B39" s="13">
        <v>0</v>
      </c>
      <c r="C39" s="13">
        <v>380</v>
      </c>
      <c r="D39" s="13">
        <v>380</v>
      </c>
      <c r="E39" s="14">
        <f t="shared" si="1"/>
        <v>380</v>
      </c>
      <c r="F39" s="8"/>
      <c r="G39" s="8"/>
    </row>
    <row r="40" spans="1:7" ht="33" customHeight="1">
      <c r="A40" s="32" t="s">
        <v>34</v>
      </c>
      <c r="B40" s="14">
        <v>7455</v>
      </c>
      <c r="C40" s="14">
        <v>11295</v>
      </c>
      <c r="D40" s="14">
        <v>10367</v>
      </c>
      <c r="E40" s="14">
        <f t="shared" si="1"/>
        <v>3840</v>
      </c>
      <c r="F40" s="8"/>
      <c r="G40" s="8"/>
    </row>
    <row r="41" spans="1:7" ht="33" customHeight="1">
      <c r="A41" s="38" t="s">
        <v>35</v>
      </c>
      <c r="B41" s="15">
        <f>SUM(B34:B40)</f>
        <v>36534</v>
      </c>
      <c r="C41" s="15">
        <f>SUM(C34:C40)</f>
        <v>45659</v>
      </c>
      <c r="D41" s="15">
        <f>SUM(D34:D40)</f>
        <v>40534</v>
      </c>
      <c r="E41" s="15">
        <f>SUM(E34:E40)</f>
        <v>9125</v>
      </c>
      <c r="F41" s="8"/>
      <c r="G41" s="8"/>
    </row>
    <row r="42" spans="1:7" ht="33" customHeight="1">
      <c r="A42" s="32" t="s">
        <v>36</v>
      </c>
      <c r="B42" s="13">
        <v>10</v>
      </c>
      <c r="C42" s="13">
        <v>19</v>
      </c>
      <c r="D42" s="13">
        <v>9</v>
      </c>
      <c r="E42" s="15">
        <f>C42-B42</f>
        <v>9</v>
      </c>
      <c r="F42" s="8"/>
      <c r="G42" s="8"/>
    </row>
    <row r="43" spans="1:7" ht="33" customHeight="1">
      <c r="A43" s="32" t="s">
        <v>37</v>
      </c>
      <c r="B43" s="13"/>
      <c r="C43" s="13"/>
      <c r="D43" s="13"/>
      <c r="E43" s="15"/>
      <c r="F43" s="8"/>
      <c r="G43" s="8"/>
    </row>
    <row r="44" spans="1:7" ht="33" customHeight="1">
      <c r="A44" s="38" t="s">
        <v>43</v>
      </c>
      <c r="B44" s="15">
        <f>SUM(B42:B43)</f>
        <v>10</v>
      </c>
      <c r="C44" s="15">
        <f>SUM(C42:C43)</f>
        <v>19</v>
      </c>
      <c r="D44" s="15">
        <f>SUM(D42:D43)</f>
        <v>9</v>
      </c>
      <c r="E44" s="15">
        <f>SUM(E42:E43)</f>
        <v>9</v>
      </c>
      <c r="F44" s="8"/>
      <c r="G44" s="8"/>
    </row>
    <row r="45" spans="1:7" ht="33" customHeight="1">
      <c r="A45" s="39" t="s">
        <v>38</v>
      </c>
      <c r="B45" s="14">
        <v>12338</v>
      </c>
      <c r="C45" s="14">
        <v>12338</v>
      </c>
      <c r="D45" s="14">
        <v>11393</v>
      </c>
      <c r="E45" s="15">
        <f aca="true" t="shared" si="2" ref="E45:E51">C45-B45</f>
        <v>0</v>
      </c>
      <c r="F45" s="8"/>
      <c r="G45" s="8"/>
    </row>
    <row r="46" spans="1:7" ht="33" customHeight="1">
      <c r="A46" s="40" t="s">
        <v>39</v>
      </c>
      <c r="B46" s="14"/>
      <c r="C46" s="14">
        <v>7543</v>
      </c>
      <c r="D46" s="14">
        <v>4479</v>
      </c>
      <c r="E46" s="15">
        <f t="shared" si="2"/>
        <v>7543</v>
      </c>
      <c r="F46" s="8"/>
      <c r="G46" s="8"/>
    </row>
    <row r="47" spans="1:7" ht="33" customHeight="1">
      <c r="A47" s="40" t="s">
        <v>40</v>
      </c>
      <c r="B47" s="14"/>
      <c r="C47" s="14"/>
      <c r="D47" s="16"/>
      <c r="E47" s="15">
        <f t="shared" si="2"/>
        <v>0</v>
      </c>
      <c r="F47" s="8"/>
      <c r="G47" s="8"/>
    </row>
    <row r="48" spans="1:7" ht="33" customHeight="1">
      <c r="A48" s="40" t="s">
        <v>41</v>
      </c>
      <c r="B48" s="14"/>
      <c r="C48" s="14"/>
      <c r="D48" s="16"/>
      <c r="E48" s="15">
        <f t="shared" si="2"/>
        <v>0</v>
      </c>
      <c r="F48" s="8"/>
      <c r="G48" s="8"/>
    </row>
    <row r="49" spans="1:7" ht="33" customHeight="1">
      <c r="A49" s="40" t="s">
        <v>42</v>
      </c>
      <c r="B49" s="14">
        <v>50</v>
      </c>
      <c r="C49" s="14">
        <v>80</v>
      </c>
      <c r="D49" s="14">
        <v>21</v>
      </c>
      <c r="E49" s="15">
        <f t="shared" si="2"/>
        <v>30</v>
      </c>
      <c r="F49" s="8"/>
      <c r="G49" s="8"/>
    </row>
    <row r="50" spans="1:7" ht="33" customHeight="1">
      <c r="A50" s="38" t="s">
        <v>44</v>
      </c>
      <c r="B50" s="15">
        <f>SUM(B45:B49)</f>
        <v>12388</v>
      </c>
      <c r="C50" s="15">
        <f>SUM(C45:C49)</f>
        <v>19961</v>
      </c>
      <c r="D50" s="15">
        <f>SUM(D45:D49)</f>
        <v>15893</v>
      </c>
      <c r="E50" s="15">
        <f t="shared" si="2"/>
        <v>7573</v>
      </c>
      <c r="F50" s="8"/>
      <c r="G50" s="8"/>
    </row>
    <row r="51" spans="1:7" ht="33" customHeight="1">
      <c r="A51" s="38" t="s">
        <v>79</v>
      </c>
      <c r="B51" s="15">
        <f>B30+B33+B41+B44+B50</f>
        <v>57505</v>
      </c>
      <c r="C51" s="15">
        <f>C30+C33+C41+C44+C50</f>
        <v>77628</v>
      </c>
      <c r="D51" s="15">
        <f>D30+D33+D41+D44+D50</f>
        <v>64159</v>
      </c>
      <c r="E51" s="15">
        <f t="shared" si="2"/>
        <v>20123</v>
      </c>
      <c r="F51" s="8"/>
      <c r="G51" s="8"/>
    </row>
    <row r="52" spans="1:7" ht="33" customHeight="1">
      <c r="A52" s="33" t="s">
        <v>45</v>
      </c>
      <c r="B52" s="16"/>
      <c r="C52" s="16"/>
      <c r="D52" s="16"/>
      <c r="E52" s="16"/>
      <c r="F52" s="8"/>
      <c r="G52" s="8"/>
    </row>
    <row r="53" spans="1:7" ht="33" customHeight="1">
      <c r="A53" s="33" t="s">
        <v>46</v>
      </c>
      <c r="B53" s="16"/>
      <c r="C53" s="16">
        <v>40</v>
      </c>
      <c r="D53" s="16">
        <v>40</v>
      </c>
      <c r="E53" s="16">
        <f>C53-B53</f>
        <v>40</v>
      </c>
      <c r="F53" s="8"/>
      <c r="G53" s="8"/>
    </row>
    <row r="54" spans="1:7" ht="33" customHeight="1">
      <c r="A54" s="33" t="s">
        <v>47</v>
      </c>
      <c r="B54" s="16"/>
      <c r="C54" s="16"/>
      <c r="D54" s="16"/>
      <c r="E54" s="16"/>
      <c r="F54" s="8"/>
      <c r="G54" s="8"/>
    </row>
    <row r="55" spans="1:7" ht="33" customHeight="1">
      <c r="A55" s="33" t="s">
        <v>48</v>
      </c>
      <c r="B55" s="16">
        <v>60</v>
      </c>
      <c r="C55" s="16">
        <v>60</v>
      </c>
      <c r="D55" s="16">
        <v>23</v>
      </c>
      <c r="E55" s="16">
        <f>C55-B55</f>
        <v>0</v>
      </c>
      <c r="F55" s="8"/>
      <c r="G55" s="8"/>
    </row>
    <row r="56" spans="1:7" ht="33" customHeight="1">
      <c r="A56" s="33" t="s">
        <v>49</v>
      </c>
      <c r="B56" s="16">
        <v>612</v>
      </c>
      <c r="C56" s="16">
        <v>581</v>
      </c>
      <c r="D56" s="16">
        <v>581</v>
      </c>
      <c r="E56" s="16">
        <f>C56-B56</f>
        <v>-31</v>
      </c>
      <c r="F56" s="8"/>
      <c r="G56" s="8"/>
    </row>
    <row r="57" spans="1:7" ht="33" customHeight="1">
      <c r="A57" s="33" t="s">
        <v>50</v>
      </c>
      <c r="B57" s="16">
        <v>2500</v>
      </c>
      <c r="C57" s="16">
        <v>2500</v>
      </c>
      <c r="D57" s="16">
        <v>1911</v>
      </c>
      <c r="E57" s="16">
        <f>C57-B57</f>
        <v>0</v>
      </c>
      <c r="F57" s="8"/>
      <c r="G57" s="8"/>
    </row>
    <row r="58" spans="1:7" ht="33" customHeight="1">
      <c r="A58" s="33" t="s">
        <v>51</v>
      </c>
      <c r="B58" s="16"/>
      <c r="C58" s="16"/>
      <c r="D58" s="16"/>
      <c r="E58" s="16"/>
      <c r="F58" s="8"/>
      <c r="G58" s="8"/>
    </row>
    <row r="59" spans="1:7" ht="33" customHeight="1">
      <c r="A59" s="33" t="s">
        <v>52</v>
      </c>
      <c r="B59" s="16">
        <v>500</v>
      </c>
      <c r="C59" s="16">
        <v>1876</v>
      </c>
      <c r="D59" s="16">
        <v>1448</v>
      </c>
      <c r="E59" s="16">
        <f>C59-B59</f>
        <v>1376</v>
      </c>
      <c r="F59" s="8"/>
      <c r="G59" s="8"/>
    </row>
    <row r="60" spans="1:7" ht="33" customHeight="1">
      <c r="A60" s="38" t="s">
        <v>53</v>
      </c>
      <c r="B60" s="15">
        <f>SUM(B55:B59)</f>
        <v>3672</v>
      </c>
      <c r="C60" s="15">
        <f>SUM(C53:C59)</f>
        <v>5057</v>
      </c>
      <c r="D60" s="15">
        <f>SUM(D53:D59)</f>
        <v>4003</v>
      </c>
      <c r="E60" s="15">
        <f>SUM(E53:E59)</f>
        <v>1385</v>
      </c>
      <c r="F60" s="8"/>
      <c r="G60" s="8"/>
    </row>
    <row r="61" spans="1:7" ht="33" customHeight="1">
      <c r="A61" s="33" t="s">
        <v>54</v>
      </c>
      <c r="B61" s="16"/>
      <c r="C61" s="16"/>
      <c r="D61" s="16"/>
      <c r="E61" s="16"/>
      <c r="F61" s="8"/>
      <c r="G61" s="8"/>
    </row>
    <row r="62" spans="1:7" ht="33" customHeight="1">
      <c r="A62" s="33" t="s">
        <v>55</v>
      </c>
      <c r="B62" s="16"/>
      <c r="C62" s="16">
        <v>15</v>
      </c>
      <c r="D62" s="16">
        <v>15</v>
      </c>
      <c r="E62" s="16">
        <f>C62-B62</f>
        <v>15</v>
      </c>
      <c r="F62" s="8"/>
      <c r="G62" s="8"/>
    </row>
    <row r="63" spans="1:7" ht="33" customHeight="1">
      <c r="A63" s="33" t="s">
        <v>86</v>
      </c>
      <c r="B63" s="16"/>
      <c r="C63" s="16">
        <v>2625</v>
      </c>
      <c r="D63" s="16">
        <v>2483</v>
      </c>
      <c r="E63" s="16">
        <f>C63-B63</f>
        <v>2625</v>
      </c>
      <c r="F63" s="8"/>
      <c r="G63" s="8"/>
    </row>
    <row r="64" spans="1:7" ht="33" customHeight="1">
      <c r="A64" s="33" t="s">
        <v>87</v>
      </c>
      <c r="B64" s="16">
        <v>174</v>
      </c>
      <c r="C64" s="16">
        <v>174</v>
      </c>
      <c r="D64" s="16">
        <v>0</v>
      </c>
      <c r="E64" s="16">
        <f aca="true" t="shared" si="3" ref="E64:E74">C64-B64</f>
        <v>0</v>
      </c>
      <c r="F64" s="8"/>
      <c r="G64" s="8"/>
    </row>
    <row r="65" spans="1:7" ht="33" customHeight="1">
      <c r="A65" s="33" t="s">
        <v>88</v>
      </c>
      <c r="B65" s="16"/>
      <c r="C65" s="16"/>
      <c r="D65" s="16"/>
      <c r="E65" s="16">
        <f t="shared" si="3"/>
        <v>0</v>
      </c>
      <c r="F65" s="8"/>
      <c r="G65" s="8"/>
    </row>
    <row r="66" spans="1:7" ht="33" customHeight="1">
      <c r="A66" s="33" t="s">
        <v>89</v>
      </c>
      <c r="B66" s="16"/>
      <c r="C66" s="16"/>
      <c r="D66" s="16"/>
      <c r="E66" s="16">
        <f t="shared" si="3"/>
        <v>0</v>
      </c>
      <c r="F66" s="8"/>
      <c r="G66" s="8"/>
    </row>
    <row r="67" spans="1:7" ht="33" customHeight="1">
      <c r="A67" s="33" t="s">
        <v>90</v>
      </c>
      <c r="B67" s="16"/>
      <c r="C67" s="16"/>
      <c r="D67" s="16"/>
      <c r="E67" s="16">
        <f t="shared" si="3"/>
        <v>0</v>
      </c>
      <c r="F67" s="8"/>
      <c r="G67" s="8"/>
    </row>
    <row r="68" spans="1:7" ht="33" customHeight="1">
      <c r="A68" s="33" t="s">
        <v>91</v>
      </c>
      <c r="B68" s="16">
        <v>4708</v>
      </c>
      <c r="C68" s="16">
        <v>4989</v>
      </c>
      <c r="D68" s="16">
        <v>4989</v>
      </c>
      <c r="E68" s="16">
        <f t="shared" si="3"/>
        <v>281</v>
      </c>
      <c r="F68" s="22"/>
      <c r="G68" s="8"/>
    </row>
    <row r="69" spans="1:7" ht="33" customHeight="1">
      <c r="A69" s="33" t="s">
        <v>92</v>
      </c>
      <c r="B69" s="16"/>
      <c r="C69" s="16"/>
      <c r="D69" s="16"/>
      <c r="E69" s="16">
        <f t="shared" si="3"/>
        <v>0</v>
      </c>
      <c r="F69" s="46"/>
      <c r="G69" s="8"/>
    </row>
    <row r="70" spans="1:7" ht="33" customHeight="1">
      <c r="A70" s="33" t="s">
        <v>93</v>
      </c>
      <c r="B70" s="16"/>
      <c r="C70" s="16">
        <v>2000</v>
      </c>
      <c r="D70" s="16">
        <v>2000</v>
      </c>
      <c r="E70" s="16">
        <f t="shared" si="3"/>
        <v>2000</v>
      </c>
      <c r="F70" s="46"/>
      <c r="G70" s="8"/>
    </row>
    <row r="71" spans="1:7" ht="33" customHeight="1">
      <c r="A71" s="33" t="s">
        <v>94</v>
      </c>
      <c r="B71" s="16"/>
      <c r="C71" s="16"/>
      <c r="D71" s="16"/>
      <c r="E71" s="16">
        <f t="shared" si="3"/>
        <v>0</v>
      </c>
      <c r="F71" s="46"/>
      <c r="G71" s="8"/>
    </row>
    <row r="72" spans="1:7" ht="33" customHeight="1">
      <c r="A72" s="33" t="s">
        <v>95</v>
      </c>
      <c r="B72" s="16"/>
      <c r="C72" s="16"/>
      <c r="D72" s="16"/>
      <c r="E72" s="16">
        <f t="shared" si="3"/>
        <v>0</v>
      </c>
      <c r="F72" s="46"/>
      <c r="G72" s="8"/>
    </row>
    <row r="73" spans="1:7" ht="33" customHeight="1">
      <c r="A73" s="33" t="s">
        <v>96</v>
      </c>
      <c r="B73" s="16">
        <v>8805</v>
      </c>
      <c r="C73" s="16">
        <v>14909</v>
      </c>
      <c r="D73" s="16">
        <v>11821</v>
      </c>
      <c r="E73" s="16">
        <f t="shared" si="3"/>
        <v>6104</v>
      </c>
      <c r="F73" s="46"/>
      <c r="G73" s="8"/>
    </row>
    <row r="74" spans="1:7" ht="33" customHeight="1">
      <c r="A74" s="33" t="s">
        <v>97</v>
      </c>
      <c r="B74" s="14">
        <v>101528</v>
      </c>
      <c r="C74" s="14">
        <v>181020</v>
      </c>
      <c r="D74" s="14"/>
      <c r="E74" s="16">
        <f t="shared" si="3"/>
        <v>79492</v>
      </c>
      <c r="F74" s="20"/>
      <c r="G74" s="8"/>
    </row>
    <row r="75" spans="1:7" ht="33" customHeight="1">
      <c r="A75" s="38" t="s">
        <v>119</v>
      </c>
      <c r="B75" s="15">
        <f>SUM(B61:B74)</f>
        <v>115215</v>
      </c>
      <c r="C75" s="15">
        <f>SUM(C61:C74)</f>
        <v>205732</v>
      </c>
      <c r="D75" s="15">
        <f>SUM(D61:D74)</f>
        <v>21308</v>
      </c>
      <c r="E75" s="15">
        <f>SUM(E61:E74)</f>
        <v>90517</v>
      </c>
      <c r="F75" s="20"/>
      <c r="G75" s="8"/>
    </row>
    <row r="76" spans="1:7" ht="87" customHeight="1">
      <c r="A76" s="27" t="s">
        <v>0</v>
      </c>
      <c r="B76" s="28" t="s">
        <v>82</v>
      </c>
      <c r="C76" s="28" t="s">
        <v>83</v>
      </c>
      <c r="D76" s="28" t="s">
        <v>84</v>
      </c>
      <c r="E76" s="28" t="s">
        <v>80</v>
      </c>
      <c r="F76" s="8"/>
      <c r="G76" s="8"/>
    </row>
    <row r="77" spans="1:7" ht="33" customHeight="1">
      <c r="A77" s="33" t="s">
        <v>112</v>
      </c>
      <c r="B77" s="16"/>
      <c r="C77" s="16">
        <v>40</v>
      </c>
      <c r="D77" s="16">
        <v>40</v>
      </c>
      <c r="E77" s="16">
        <f>C77-B77</f>
        <v>40</v>
      </c>
      <c r="F77" s="8"/>
      <c r="G77" s="8"/>
    </row>
    <row r="78" spans="1:7" ht="33" customHeight="1">
      <c r="A78" s="33" t="s">
        <v>113</v>
      </c>
      <c r="B78" s="41">
        <v>21695</v>
      </c>
      <c r="C78" s="41">
        <v>22695</v>
      </c>
      <c r="D78" s="41">
        <v>20688</v>
      </c>
      <c r="E78" s="16">
        <f aca="true" t="shared" si="4" ref="E78:E83">C78-B78</f>
        <v>1000</v>
      </c>
      <c r="F78" s="8"/>
      <c r="G78" s="8"/>
    </row>
    <row r="79" spans="1:7" ht="33" customHeight="1">
      <c r="A79" s="33" t="s">
        <v>114</v>
      </c>
      <c r="B79" s="16"/>
      <c r="C79" s="16">
        <v>235</v>
      </c>
      <c r="D79" s="16">
        <v>235</v>
      </c>
      <c r="E79" s="16">
        <f t="shared" si="4"/>
        <v>235</v>
      </c>
      <c r="F79" s="8"/>
      <c r="G79" s="8"/>
    </row>
    <row r="80" spans="1:7" ht="33" customHeight="1">
      <c r="A80" s="33" t="s">
        <v>115</v>
      </c>
      <c r="B80" s="16"/>
      <c r="C80" s="16">
        <v>10030</v>
      </c>
      <c r="D80" s="16">
        <v>10030</v>
      </c>
      <c r="E80" s="16">
        <f t="shared" si="4"/>
        <v>10030</v>
      </c>
      <c r="F80" s="8"/>
      <c r="G80" s="8"/>
    </row>
    <row r="81" spans="1:7" ht="33" customHeight="1">
      <c r="A81" s="33" t="s">
        <v>116</v>
      </c>
      <c r="B81" s="16"/>
      <c r="C81" s="16"/>
      <c r="D81" s="16"/>
      <c r="E81" s="16">
        <f t="shared" si="4"/>
        <v>0</v>
      </c>
      <c r="F81" s="8"/>
      <c r="G81" s="8"/>
    </row>
    <row r="82" spans="1:7" ht="33" customHeight="1">
      <c r="A82" s="33" t="s">
        <v>117</v>
      </c>
      <c r="B82" s="16"/>
      <c r="C82" s="16"/>
      <c r="D82" s="16"/>
      <c r="E82" s="16">
        <f t="shared" si="4"/>
        <v>0</v>
      </c>
      <c r="F82" s="8"/>
      <c r="G82" s="8"/>
    </row>
    <row r="83" spans="1:7" ht="33" customHeight="1">
      <c r="A83" s="33" t="s">
        <v>118</v>
      </c>
      <c r="B83" s="13"/>
      <c r="C83" s="13">
        <v>2594</v>
      </c>
      <c r="D83" s="14">
        <v>2594</v>
      </c>
      <c r="E83" s="16">
        <f t="shared" si="4"/>
        <v>2594</v>
      </c>
      <c r="F83" s="8"/>
      <c r="G83" s="8"/>
    </row>
    <row r="84" spans="1:7" ht="33" customHeight="1">
      <c r="A84" s="38" t="s">
        <v>120</v>
      </c>
      <c r="B84" s="15">
        <f>SUM(B77:B83)</f>
        <v>21695</v>
      </c>
      <c r="C84" s="15">
        <f>SUM(C77:C83)</f>
        <v>35594</v>
      </c>
      <c r="D84" s="15">
        <f>SUM(D77:D83)</f>
        <v>33587</v>
      </c>
      <c r="E84" s="15">
        <f>C84-B84</f>
        <v>13899</v>
      </c>
      <c r="F84" s="8"/>
      <c r="G84" s="8"/>
    </row>
    <row r="85" spans="1:7" ht="33" customHeight="1">
      <c r="A85" s="33" t="s">
        <v>98</v>
      </c>
      <c r="B85" s="16"/>
      <c r="C85" s="16"/>
      <c r="D85" s="16"/>
      <c r="E85" s="16"/>
      <c r="F85" s="8"/>
      <c r="G85" s="8"/>
    </row>
    <row r="86" spans="1:7" ht="33" customHeight="1">
      <c r="A86" s="33" t="s">
        <v>99</v>
      </c>
      <c r="B86" s="16"/>
      <c r="C86" s="16"/>
      <c r="D86" s="16"/>
      <c r="E86" s="16"/>
      <c r="F86" s="8"/>
      <c r="G86" s="8"/>
    </row>
    <row r="87" spans="1:7" ht="33" customHeight="1">
      <c r="A87" s="33" t="s">
        <v>100</v>
      </c>
      <c r="B87" s="16"/>
      <c r="C87" s="16"/>
      <c r="D87" s="16"/>
      <c r="E87" s="16"/>
      <c r="F87" s="8"/>
      <c r="G87" s="8"/>
    </row>
    <row r="88" spans="1:7" ht="33" customHeight="1">
      <c r="A88" s="33" t="s">
        <v>101</v>
      </c>
      <c r="B88" s="16"/>
      <c r="C88" s="16"/>
      <c r="D88" s="16"/>
      <c r="E88" s="16"/>
      <c r="F88" s="8"/>
      <c r="G88" s="8"/>
    </row>
    <row r="89" spans="1:7" ht="33" customHeight="1">
      <c r="A89" s="38" t="s">
        <v>102</v>
      </c>
      <c r="B89" s="15"/>
      <c r="C89" s="15"/>
      <c r="D89" s="15"/>
      <c r="E89" s="15"/>
      <c r="F89" s="8"/>
      <c r="G89" s="8"/>
    </row>
    <row r="90" spans="1:7" ht="33" customHeight="1">
      <c r="A90" s="33" t="s">
        <v>103</v>
      </c>
      <c r="B90" s="16"/>
      <c r="C90" s="16"/>
      <c r="D90" s="16"/>
      <c r="E90" s="16"/>
      <c r="F90" s="8"/>
      <c r="G90" s="8"/>
    </row>
    <row r="91" spans="1:7" ht="33" customHeight="1">
      <c r="A91" s="33" t="s">
        <v>104</v>
      </c>
      <c r="B91" s="16"/>
      <c r="C91" s="16"/>
      <c r="D91" s="16"/>
      <c r="E91" s="16"/>
      <c r="F91" s="8"/>
      <c r="G91" s="8"/>
    </row>
    <row r="92" spans="1:7" ht="33" customHeight="1">
      <c r="A92" s="33" t="s">
        <v>105</v>
      </c>
      <c r="B92" s="16"/>
      <c r="C92" s="16"/>
      <c r="D92" s="16"/>
      <c r="E92" s="16"/>
      <c r="F92" s="8"/>
      <c r="G92" s="8"/>
    </row>
    <row r="93" spans="1:7" ht="33" customHeight="1">
      <c r="A93" s="42" t="s">
        <v>106</v>
      </c>
      <c r="B93" s="16"/>
      <c r="C93" s="16"/>
      <c r="D93" s="16"/>
      <c r="E93" s="16"/>
      <c r="F93" s="8"/>
      <c r="G93" s="8"/>
    </row>
    <row r="94" spans="1:7" ht="33" customHeight="1">
      <c r="A94" s="42" t="s">
        <v>107</v>
      </c>
      <c r="B94" s="16"/>
      <c r="C94" s="16"/>
      <c r="D94" s="16"/>
      <c r="E94" s="16"/>
      <c r="F94" s="8"/>
      <c r="G94" s="8"/>
    </row>
    <row r="95" spans="1:7" ht="33" customHeight="1">
      <c r="A95" s="42" t="s">
        <v>108</v>
      </c>
      <c r="B95" s="16"/>
      <c r="C95" s="16"/>
      <c r="D95" s="16"/>
      <c r="E95" s="16"/>
      <c r="F95" s="8"/>
      <c r="G95" s="8"/>
    </row>
    <row r="96" spans="1:7" ht="33" customHeight="1">
      <c r="A96" s="42" t="s">
        <v>109</v>
      </c>
      <c r="B96" s="16">
        <v>300</v>
      </c>
      <c r="C96" s="16">
        <v>550</v>
      </c>
      <c r="D96" s="16">
        <v>550</v>
      </c>
      <c r="E96" s="16">
        <f>C96-B96</f>
        <v>250</v>
      </c>
      <c r="F96" s="8"/>
      <c r="G96" s="8"/>
    </row>
    <row r="97" spans="1:7" ht="33" customHeight="1">
      <c r="A97" s="42" t="s">
        <v>121</v>
      </c>
      <c r="B97" s="16">
        <v>45500</v>
      </c>
      <c r="C97" s="14">
        <v>59364</v>
      </c>
      <c r="D97" s="14">
        <v>59364</v>
      </c>
      <c r="E97" s="14">
        <f>C97-B97</f>
        <v>13864</v>
      </c>
      <c r="F97" s="20"/>
      <c r="G97" s="8"/>
    </row>
    <row r="98" spans="1:7" ht="33" customHeight="1">
      <c r="A98" s="43" t="s">
        <v>110</v>
      </c>
      <c r="B98" s="15">
        <f>SUM(B96:B97)</f>
        <v>45800</v>
      </c>
      <c r="C98" s="15">
        <f>SUM(C96:C97)</f>
        <v>59914</v>
      </c>
      <c r="D98" s="15">
        <f>SUM(D96:D97)</f>
        <v>59914</v>
      </c>
      <c r="E98" s="15">
        <f>SUM(E96:E97)</f>
        <v>14114</v>
      </c>
      <c r="F98" s="46"/>
      <c r="G98" s="8"/>
    </row>
    <row r="99" spans="1:7" ht="33" customHeight="1">
      <c r="A99" s="43" t="s">
        <v>111</v>
      </c>
      <c r="B99" s="15">
        <f>B25+B26+B51+B60+B75+B84+B98</f>
        <v>314769</v>
      </c>
      <c r="C99" s="15">
        <f>C25+C26+C51+C60+C75+C84+C98</f>
        <v>456603</v>
      </c>
      <c r="D99" s="15">
        <f>D25+D26+D51+D60+D75+D84+D98</f>
        <v>251345</v>
      </c>
      <c r="E99" s="15">
        <f>C99-B99</f>
        <v>141834</v>
      </c>
      <c r="F99" s="46"/>
      <c r="G99" s="8"/>
    </row>
    <row r="100" spans="1:7" ht="33" customHeight="1">
      <c r="A100" s="42" t="s">
        <v>56</v>
      </c>
      <c r="B100" s="16"/>
      <c r="C100" s="16"/>
      <c r="D100" s="16"/>
      <c r="E100" s="16"/>
      <c r="F100" s="46"/>
      <c r="G100" s="8"/>
    </row>
    <row r="101" spans="1:7" ht="33" customHeight="1">
      <c r="A101" s="42" t="s">
        <v>57</v>
      </c>
      <c r="B101" s="16"/>
      <c r="C101" s="16"/>
      <c r="D101" s="16"/>
      <c r="E101" s="16"/>
      <c r="F101" s="46"/>
      <c r="G101" s="8"/>
    </row>
    <row r="102" spans="1:7" ht="33" customHeight="1">
      <c r="A102" s="42" t="s">
        <v>58</v>
      </c>
      <c r="B102" s="14"/>
      <c r="C102" s="14"/>
      <c r="D102" s="16"/>
      <c r="E102" s="16"/>
      <c r="F102" s="46"/>
      <c r="G102" s="8"/>
    </row>
    <row r="103" spans="1:7" ht="33" customHeight="1">
      <c r="A103" s="43" t="s">
        <v>59</v>
      </c>
      <c r="B103" s="15"/>
      <c r="C103" s="15"/>
      <c r="D103" s="15"/>
      <c r="E103" s="15"/>
      <c r="F103" s="46"/>
      <c r="G103" s="8"/>
    </row>
    <row r="104" spans="1:7" ht="33" customHeight="1">
      <c r="A104" s="42" t="s">
        <v>60</v>
      </c>
      <c r="B104" s="16">
        <v>110487</v>
      </c>
      <c r="C104" s="16">
        <v>110487</v>
      </c>
      <c r="D104" s="16">
        <v>110487</v>
      </c>
      <c r="E104" s="16">
        <f>C104-B104</f>
        <v>0</v>
      </c>
      <c r="F104" s="46"/>
      <c r="G104" s="8"/>
    </row>
    <row r="105" spans="1:7" ht="33" customHeight="1">
      <c r="A105" s="42" t="s">
        <v>61</v>
      </c>
      <c r="B105" s="16"/>
      <c r="C105" s="16"/>
      <c r="D105" s="16"/>
      <c r="E105" s="16"/>
      <c r="F105" s="46"/>
      <c r="G105" s="8"/>
    </row>
    <row r="106" spans="1:7" ht="33" customHeight="1">
      <c r="A106" s="42" t="s">
        <v>62</v>
      </c>
      <c r="B106" s="16"/>
      <c r="C106" s="16"/>
      <c r="D106" s="16"/>
      <c r="E106" s="16"/>
      <c r="F106" s="46"/>
      <c r="G106" s="8"/>
    </row>
    <row r="107" spans="1:7" ht="33" customHeight="1">
      <c r="A107" s="42" t="s">
        <v>63</v>
      </c>
      <c r="B107" s="16"/>
      <c r="C107" s="16"/>
      <c r="D107" s="16"/>
      <c r="E107" s="16"/>
      <c r="F107" s="46"/>
      <c r="G107" s="8"/>
    </row>
    <row r="108" spans="1:7" ht="33" customHeight="1">
      <c r="A108" s="43" t="s">
        <v>64</v>
      </c>
      <c r="B108" s="15">
        <f>SUM(B104:B107)</f>
        <v>110487</v>
      </c>
      <c r="C108" s="15">
        <f>SUM(C104:C107)</f>
        <v>110487</v>
      </c>
      <c r="D108" s="15">
        <f>SUM(D104:D107)</f>
        <v>110487</v>
      </c>
      <c r="E108" s="15">
        <f>C108-B108</f>
        <v>0</v>
      </c>
      <c r="F108" s="46"/>
      <c r="G108" s="8"/>
    </row>
    <row r="109" spans="1:7" ht="33" customHeight="1">
      <c r="A109" s="43" t="s">
        <v>65</v>
      </c>
      <c r="B109" s="15"/>
      <c r="C109" s="15"/>
      <c r="D109" s="15"/>
      <c r="E109" s="15"/>
      <c r="F109" s="46"/>
      <c r="G109" s="8"/>
    </row>
    <row r="110" spans="1:7" ht="33" customHeight="1">
      <c r="A110" s="43" t="s">
        <v>66</v>
      </c>
      <c r="B110" s="15">
        <v>4114</v>
      </c>
      <c r="C110" s="15">
        <v>9010</v>
      </c>
      <c r="D110" s="15">
        <v>4114</v>
      </c>
      <c r="E110" s="15">
        <f>C110-B110</f>
        <v>4896</v>
      </c>
      <c r="F110" s="46"/>
      <c r="G110" s="8"/>
    </row>
    <row r="111" spans="1:7" ht="33" customHeight="1">
      <c r="A111" s="43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3" t="s">
        <v>68</v>
      </c>
      <c r="B112" s="15"/>
      <c r="C112" s="15"/>
      <c r="D112" s="15"/>
      <c r="E112" s="15"/>
      <c r="F112" s="46"/>
      <c r="G112" s="8"/>
    </row>
    <row r="113" spans="1:7" ht="33" customHeight="1">
      <c r="A113" s="43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3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3" t="s">
        <v>77</v>
      </c>
      <c r="B115" s="15">
        <f>SUM(B108:B114)</f>
        <v>114601</v>
      </c>
      <c r="C115" s="15">
        <f>SUM(C108:C114)</f>
        <v>119497</v>
      </c>
      <c r="D115" s="15">
        <f>SUM(D108:D114)</f>
        <v>114601</v>
      </c>
      <c r="E115" s="15">
        <f>C115-B115</f>
        <v>4896</v>
      </c>
      <c r="F115" s="8"/>
      <c r="G115" s="8"/>
    </row>
    <row r="116" spans="1:7" ht="33" customHeight="1">
      <c r="A116" s="42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2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2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2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3" t="s">
        <v>75</v>
      </c>
      <c r="B120" s="15">
        <f>SUM(B115:B119)</f>
        <v>114601</v>
      </c>
      <c r="C120" s="15">
        <f>SUM(C115:C119)</f>
        <v>119497</v>
      </c>
      <c r="D120" s="15">
        <f>SUM(D115:D119)</f>
        <v>114601</v>
      </c>
      <c r="E120" s="15">
        <f>C120-B120</f>
        <v>4896</v>
      </c>
      <c r="F120" s="8"/>
      <c r="G120" s="8"/>
    </row>
    <row r="121" spans="1:7" ht="33" customHeight="1">
      <c r="A121" s="44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5" t="s">
        <v>81</v>
      </c>
      <c r="B122" s="15">
        <f>B99+B120</f>
        <v>429370</v>
      </c>
      <c r="C122" s="15">
        <f>C99+C120</f>
        <v>576100</v>
      </c>
      <c r="D122" s="15">
        <f>D99+D120</f>
        <v>365946</v>
      </c>
      <c r="E122" s="15">
        <f>C122-B122</f>
        <v>146730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 horizontalCentered="1"/>
  <pageMargins left="0.35433070866141736" right="0.3937007874015748" top="1.4960629921259843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2. sz.melléklet a 6/2016.(IV.27.)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</cp:lastModifiedBy>
  <cp:lastPrinted>2016-07-11T06:31:39Z</cp:lastPrinted>
  <dcterms:created xsi:type="dcterms:W3CDTF">2006-02-06T09:40:51Z</dcterms:created>
  <dcterms:modified xsi:type="dcterms:W3CDTF">2016-07-13T08:00:01Z</dcterms:modified>
  <cp:category/>
  <cp:version/>
  <cp:contentType/>
  <cp:contentStatus/>
</cp:coreProperties>
</file>